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mc:AlternateContent xmlns:mc="http://schemas.openxmlformats.org/markup-compatibility/2006">
    <mc:Choice Requires="x15">
      <x15ac:absPath xmlns:x15ac="http://schemas.microsoft.com/office/spreadsheetml/2010/11/ac" url="C:\Users\BShaymond\Desktop\"/>
    </mc:Choice>
  </mc:AlternateContent>
  <bookViews>
    <workbookView xWindow="0" yWindow="0" windowWidth="21870" windowHeight="11715" tabRatio="692"/>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Courses &amp; UG Program Timeline" sheetId="51" r:id="rId13"/>
    <sheet name="Graduate Programs Timeline" sheetId="52" r:id="rId14"/>
  </sheets>
  <externalReferences>
    <externalReference r:id="rId15"/>
  </externalReferences>
  <definedNames>
    <definedName name="_xlnm.Print_Area" localSheetId="0">'1'!$A$1:$Z$46</definedName>
    <definedName name="_xlnm.Print_Area" localSheetId="9">'10'!$A$1:$Z$46</definedName>
    <definedName name="_xlnm.Print_Area" localSheetId="10">'11'!$A$1:$Z$46</definedName>
    <definedName name="_xlnm.Print_Area" localSheetId="11">'12'!$A$1:$Z$46</definedName>
    <definedName name="_xlnm.Print_Area" localSheetId="1">'2'!$A$1:$Z$46</definedName>
    <definedName name="_xlnm.Print_Area" localSheetId="2">'3'!$A$1:$Z$46</definedName>
    <definedName name="_xlnm.Print_Area" localSheetId="3">'4'!$A$1:$Z$46</definedName>
    <definedName name="_xlnm.Print_Area" localSheetId="4">'5'!$A$1:$Z$46</definedName>
    <definedName name="_xlnm.Print_Area" localSheetId="5">'6'!$A$1:$Z$46</definedName>
    <definedName name="_xlnm.Print_Area" localSheetId="6">'7'!$A$1:$Z$47</definedName>
    <definedName name="_xlnm.Print_Area" localSheetId="7">'8'!$A$1:$Z$44</definedName>
    <definedName name="_xlnm.Print_Area" localSheetId="8">'9'!$A$1:$Z$48</definedName>
    <definedName name="start_day" localSheetId="12">'[1]1'!$AD$24</definedName>
    <definedName name="start_day" localSheetId="13">'[1]1'!$AD$24</definedName>
    <definedName name="start_day">'1'!$AD$24</definedName>
  </definedNames>
  <calcPr calcId="171027"/>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C10" i="44" s="1"/>
  <c r="E10" i="44" s="1"/>
  <c r="G10" i="44" s="1"/>
  <c r="I10" i="44" s="1"/>
  <c r="K10" i="44" s="1"/>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C10" i="41" s="1"/>
  <c r="E10" i="41" s="1"/>
  <c r="G10" i="41" s="1"/>
  <c r="I10" i="41" s="1"/>
  <c r="K10" i="41" s="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A9" i="44"/>
  <c r="S1" i="44"/>
  <c r="K1" i="43"/>
  <c r="L8" i="43" s="1"/>
  <c r="C10" i="43"/>
  <c r="A9" i="43"/>
  <c r="S1" i="43"/>
  <c r="A10" i="42"/>
  <c r="C10" i="42" s="1"/>
  <c r="E10" i="42" s="1"/>
  <c r="G10" i="42" s="1"/>
  <c r="I10" i="42" s="1"/>
  <c r="K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E9" i="44"/>
  <c r="G10" i="43"/>
  <c r="E9" i="43"/>
  <c r="E9" i="42"/>
  <c r="E9" i="41"/>
  <c r="E10" i="40"/>
  <c r="C9" i="40"/>
  <c r="C10" i="1"/>
  <c r="I10" i="50" l="1"/>
  <c r="G9" i="50"/>
  <c r="I10" i="49"/>
  <c r="G9" i="49"/>
  <c r="I10" i="48"/>
  <c r="G9" i="48"/>
  <c r="I10" i="47"/>
  <c r="G9" i="47"/>
  <c r="I10" i="46"/>
  <c r="G9" i="46"/>
  <c r="I10" i="45"/>
  <c r="G9" i="45"/>
  <c r="G9" i="44"/>
  <c r="I10" i="43"/>
  <c r="G9" i="43"/>
  <c r="G9" i="42"/>
  <c r="G9" i="41"/>
  <c r="G10" i="40"/>
  <c r="E9" i="40"/>
  <c r="E10" i="1"/>
  <c r="C9" i="1"/>
  <c r="I9" i="50" l="1"/>
  <c r="K10" i="50"/>
  <c r="K10" i="49"/>
  <c r="I9" i="49"/>
  <c r="K10" i="48"/>
  <c r="I9" i="48"/>
  <c r="K10" i="47"/>
  <c r="I9" i="47"/>
  <c r="I9" i="46"/>
  <c r="K10" i="46"/>
  <c r="K10" i="45"/>
  <c r="I9" i="45"/>
  <c r="I9" i="44"/>
  <c r="K10" i="43"/>
  <c r="I9" i="43"/>
  <c r="I9" i="42"/>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A15" i="47" s="1"/>
  <c r="C15" i="47" s="1"/>
  <c r="E15" i="47" s="1"/>
  <c r="G15" i="47" s="1"/>
  <c r="I15" i="47" s="1"/>
  <c r="K15" i="47" s="1"/>
  <c r="S15" i="47" s="1"/>
  <c r="A22" i="47" s="1"/>
  <c r="K9" i="47"/>
  <c r="S10" i="46"/>
  <c r="A14" i="46" s="1"/>
  <c r="C14" i="46" s="1"/>
  <c r="E14" i="46" s="1"/>
  <c r="G14" i="46" s="1"/>
  <c r="I14" i="46" s="1"/>
  <c r="K14" i="46" s="1"/>
  <c r="K9" i="46"/>
  <c r="S10" i="45"/>
  <c r="A14" i="45" s="1"/>
  <c r="C14" i="45" s="1"/>
  <c r="E14" i="45" s="1"/>
  <c r="G14" i="45" s="1"/>
  <c r="I14" i="45" s="1"/>
  <c r="K14" i="45" s="1"/>
  <c r="S14" i="45" s="1"/>
  <c r="A20" i="45" s="1"/>
  <c r="C20" i="45" s="1"/>
  <c r="E20" i="45" s="1"/>
  <c r="G20" i="45" s="1"/>
  <c r="I20" i="45" s="1"/>
  <c r="K20" i="45" s="1"/>
  <c r="S20" i="45" s="1"/>
  <c r="A26" i="45" s="1"/>
  <c r="C26" i="45" s="1"/>
  <c r="E26" i="45" s="1"/>
  <c r="G26" i="45" s="1"/>
  <c r="I26" i="45" s="1"/>
  <c r="K26" i="45" s="1"/>
  <c r="S26" i="45" s="1"/>
  <c r="A32" i="45" s="1"/>
  <c r="C32" i="45" s="1"/>
  <c r="E32" i="45" s="1"/>
  <c r="G32" i="45" s="1"/>
  <c r="I32" i="45" s="1"/>
  <c r="K32" i="45" s="1"/>
  <c r="S32" i="45" s="1"/>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C22" i="47" l="1"/>
  <c r="E22" i="47" s="1"/>
  <c r="G22" i="47" s="1"/>
  <c r="I22" i="47" s="1"/>
  <c r="K22" i="47" s="1"/>
  <c r="S22" i="47" s="1"/>
  <c r="A28" i="47" s="1"/>
  <c r="C28" i="47" s="1"/>
  <c r="E28" i="47" s="1"/>
  <c r="G28" i="47" s="1"/>
  <c r="I28" i="47" s="1"/>
  <c r="K28" i="47" s="1"/>
  <c r="S28" i="47" s="1"/>
  <c r="A34" i="47" s="1"/>
  <c r="C34" i="47" s="1"/>
  <c r="E34" i="47" s="1"/>
  <c r="G34" i="47" s="1"/>
  <c r="I34" i="47" s="1"/>
  <c r="K34" i="47" s="1"/>
  <c r="S34" i="47" s="1"/>
  <c r="A39" i="47" s="1"/>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S9" i="49"/>
  <c r="A16" i="48"/>
  <c r="C16" i="48" s="1"/>
  <c r="E16" i="48" s="1"/>
  <c r="G16" i="48" s="1"/>
  <c r="I16" i="48" s="1"/>
  <c r="K16" i="48" s="1"/>
  <c r="S16" i="48" s="1"/>
  <c r="A22" i="48" s="1"/>
  <c r="C22" i="48" s="1"/>
  <c r="E22" i="48" s="1"/>
  <c r="G22" i="48" s="1"/>
  <c r="I22" i="48" s="1"/>
  <c r="K22" i="48" s="1"/>
  <c r="S22" i="48" s="1"/>
  <c r="A28" i="48" s="1"/>
  <c r="S9" i="48"/>
  <c r="S9" i="47"/>
  <c r="S14" i="46"/>
  <c r="S9" i="46"/>
  <c r="A40" i="45"/>
  <c r="S9" i="45"/>
  <c r="A16" i="44"/>
  <c r="S9" i="44"/>
  <c r="A16" i="43"/>
  <c r="C16" i="43" s="1"/>
  <c r="E16" i="43" s="1"/>
  <c r="G16" i="43" s="1"/>
  <c r="I16" i="43" s="1"/>
  <c r="K16" i="43" s="1"/>
  <c r="S16" i="43" s="1"/>
  <c r="S9" i="43"/>
  <c r="A16" i="42"/>
  <c r="S9" i="42"/>
  <c r="A16" i="41"/>
  <c r="S9" i="41"/>
  <c r="S10" i="40"/>
  <c r="K9" i="40"/>
  <c r="K10" i="1"/>
  <c r="K9" i="1" s="1"/>
  <c r="I9" i="1"/>
  <c r="A19" i="46" l="1"/>
  <c r="C19" i="46" s="1"/>
  <c r="E19" i="46" s="1"/>
  <c r="G19" i="46" s="1"/>
  <c r="I19" i="46" s="1"/>
  <c r="K19" i="46" s="1"/>
  <c r="S19" i="46" s="1"/>
  <c r="A25" i="46" s="1"/>
  <c r="C25" i="46" s="1"/>
  <c r="E25" i="46" s="1"/>
  <c r="G25" i="46" s="1"/>
  <c r="I25" i="46" s="1"/>
  <c r="K25" i="46" s="1"/>
  <c r="S25" i="46" s="1"/>
  <c r="A31" i="46" s="1"/>
  <c r="C31" i="46" s="1"/>
  <c r="E31" i="46" s="1"/>
  <c r="G31" i="46" s="1"/>
  <c r="I31" i="46" s="1"/>
  <c r="K31" i="46" s="1"/>
  <c r="S31" i="46" s="1"/>
  <c r="A37" i="46" s="1"/>
  <c r="C16" i="44"/>
  <c r="A22" i="43"/>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C28" i="48"/>
  <c r="E28" i="48" s="1"/>
  <c r="G28" i="48" s="1"/>
  <c r="I28" i="48" s="1"/>
  <c r="K28" i="48" s="1"/>
  <c r="S28" i="48" s="1"/>
  <c r="A34" i="48" s="1"/>
  <c r="C34" i="48" s="1"/>
  <c r="E34" i="48" s="1"/>
  <c r="G34" i="48" s="1"/>
  <c r="I34" i="48" s="1"/>
  <c r="K34" i="48" s="1"/>
  <c r="S34" i="48" s="1"/>
  <c r="A40" i="48" s="1"/>
  <c r="C16" i="42"/>
  <c r="E16" i="42" s="1"/>
  <c r="G16" i="42" s="1"/>
  <c r="I16" i="42" s="1"/>
  <c r="K16" i="42" s="1"/>
  <c r="S16" i="42" s="1"/>
  <c r="A22" i="42" s="1"/>
  <c r="C16" i="41"/>
  <c r="E16" i="41" s="1"/>
  <c r="G16" i="41" s="1"/>
  <c r="I16" i="41" s="1"/>
  <c r="K16" i="41" s="1"/>
  <c r="S16" i="41" s="1"/>
  <c r="A22" i="41" s="1"/>
  <c r="A16" i="40"/>
  <c r="C16" i="40" s="1"/>
  <c r="E16" i="40" s="1"/>
  <c r="G16" i="40" s="1"/>
  <c r="I16" i="40" s="1"/>
  <c r="K16" i="40" s="1"/>
  <c r="S16" i="40" s="1"/>
  <c r="A22" i="40" s="1"/>
  <c r="S9" i="40"/>
  <c r="S10" i="1"/>
  <c r="S9" i="1" s="1"/>
  <c r="E16" i="44" l="1"/>
  <c r="G16" i="44" s="1"/>
  <c r="I16" i="44" s="1"/>
  <c r="K16" i="44" s="1"/>
  <c r="S16" i="44" s="1"/>
  <c r="A22" i="44" s="1"/>
  <c r="C22" i="44" s="1"/>
  <c r="E22" i="44" s="1"/>
  <c r="G22" i="44" s="1"/>
  <c r="I22" i="44" s="1"/>
  <c r="K22" i="44" s="1"/>
  <c r="S22" i="44" s="1"/>
  <c r="A28" i="44" s="1"/>
  <c r="C22" i="40"/>
  <c r="E22" i="40" s="1"/>
  <c r="G22" i="40" s="1"/>
  <c r="I22" i="40" s="1"/>
  <c r="K22" i="40" s="1"/>
  <c r="S22" i="40" s="1"/>
  <c r="A28" i="40" s="1"/>
  <c r="C28" i="40" s="1"/>
  <c r="E28" i="40" s="1"/>
  <c r="G28" i="40" s="1"/>
  <c r="I28" i="40" s="1"/>
  <c r="K28" i="40" s="1"/>
  <c r="S28" i="40" s="1"/>
  <c r="A34" i="40" s="1"/>
  <c r="C22" i="42"/>
  <c r="E22" i="42" s="1"/>
  <c r="G22" i="42" s="1"/>
  <c r="I22" i="42" s="1"/>
  <c r="K22" i="42" s="1"/>
  <c r="S22" i="42" s="1"/>
  <c r="A28" i="42" s="1"/>
  <c r="C22" i="41"/>
  <c r="E22" i="41" s="1"/>
  <c r="G22" i="41" s="1"/>
  <c r="I22" i="41" s="1"/>
  <c r="K22" i="41" s="1"/>
  <c r="S22" i="41" s="1"/>
  <c r="A28" i="41" s="1"/>
  <c r="A16" i="1"/>
  <c r="C16" i="1" s="1"/>
  <c r="C28" i="44" l="1"/>
  <c r="E28" i="44" s="1"/>
  <c r="G28" i="44" s="1"/>
  <c r="I28" i="44" s="1"/>
  <c r="K28" i="44" s="1"/>
  <c r="S28" i="44" s="1"/>
  <c r="A34" i="44" s="1"/>
  <c r="C28" i="42"/>
  <c r="E28" i="42" s="1"/>
  <c r="G28" i="42" s="1"/>
  <c r="I28" i="42" s="1"/>
  <c r="K28" i="42" s="1"/>
  <c r="S28" i="42" s="1"/>
  <c r="A34" i="42" s="1"/>
  <c r="C28" i="41"/>
  <c r="E28" i="41" s="1"/>
  <c r="G28" i="41" s="1"/>
  <c r="I28" i="41" s="1"/>
  <c r="K28" i="41" s="1"/>
  <c r="S28" i="41" s="1"/>
  <c r="A34" i="41" s="1"/>
  <c r="C34" i="40"/>
  <c r="E34" i="40" s="1"/>
  <c r="G34" i="40" s="1"/>
  <c r="I34" i="40" s="1"/>
  <c r="K34" i="40" s="1"/>
  <c r="S34" i="40" s="1"/>
  <c r="A40" i="40" s="1"/>
  <c r="E16" i="1"/>
  <c r="C34" i="44" l="1"/>
  <c r="E34" i="44" s="1"/>
  <c r="G34" i="44" s="1"/>
  <c r="I34" i="44" s="1"/>
  <c r="K34" i="44" s="1"/>
  <c r="S34" i="44" s="1"/>
  <c r="A40" i="44" s="1"/>
  <c r="C34" i="42"/>
  <c r="E34" i="42" s="1"/>
  <c r="G34" i="42" s="1"/>
  <c r="I34" i="42" s="1"/>
  <c r="K34" i="42" s="1"/>
  <c r="S34" i="42" s="1"/>
  <c r="A40" i="42" s="1"/>
  <c r="C34" i="41"/>
  <c r="E34" i="41" s="1"/>
  <c r="G34" i="41" s="1"/>
  <c r="I34" i="41" s="1"/>
  <c r="K34" i="41" s="1"/>
  <c r="S34" i="41" s="1"/>
  <c r="A40" i="41" s="1"/>
  <c r="G16" i="1"/>
  <c r="I16" i="1" s="1"/>
  <c r="K16" i="1" s="1"/>
  <c r="S16" i="1" l="1"/>
  <c r="A22" i="1" l="1"/>
  <c r="C22" i="1" l="1"/>
  <c r="E22" i="1" l="1"/>
  <c r="G22" i="1" l="1"/>
  <c r="I22" i="1" s="1"/>
  <c r="K22" i="1" s="1"/>
  <c r="S22" i="1" l="1"/>
  <c r="A28" i="1" l="1"/>
  <c r="C28" i="1" l="1"/>
  <c r="E28" i="1" l="1"/>
  <c r="G28" i="1" l="1"/>
  <c r="I28" i="1" s="1"/>
  <c r="K28" i="1" s="1"/>
  <c r="S28" i="1" l="1"/>
  <c r="A34" i="1" l="1"/>
  <c r="C34" i="1" l="1"/>
  <c r="E34" i="1" l="1"/>
  <c r="G34" i="1" s="1"/>
  <c r="I34" i="1" l="1"/>
  <c r="K34" i="1" s="1"/>
  <c r="S34" i="1" l="1"/>
  <c r="A40" i="1" l="1"/>
</calcChain>
</file>

<file path=xl/sharedStrings.xml><?xml version="1.0" encoding="utf-8"?>
<sst xmlns="http://schemas.openxmlformats.org/spreadsheetml/2006/main" count="450" uniqueCount="169">
  <si>
    <t>Year</t>
  </si>
  <si>
    <t>Start Month</t>
  </si>
  <si>
    <t>Start Day of Week</t>
  </si>
  <si>
    <t>https://www.vertex42.com/calendars/</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</si>
  <si>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</si>
  <si>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</si>
  <si>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</si>
  <si>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</si>
  <si>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</si>
  <si>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</si>
  <si>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</si>
  <si>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</si>
  <si>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CALENDAR TEMPLATES by Vertex42.com</t>
  </si>
  <si>
    <t>Earliest Effective Terms for CIM Proposals</t>
  </si>
  <si>
    <t xml:space="preserve">Program Proposals (New and Changes): Fall 2019 </t>
  </si>
  <si>
    <t>GEF Committee</t>
  </si>
  <si>
    <t>Executive Committee</t>
  </si>
  <si>
    <t>Curriculum Committee</t>
  </si>
  <si>
    <t>FINAL CHANCE!</t>
  </si>
  <si>
    <t>*Deadline for items to be</t>
  </si>
  <si>
    <r>
      <t xml:space="preserve">added to the </t>
    </r>
    <r>
      <rPr>
        <b/>
        <sz val="8"/>
        <rFont val="Calibri"/>
        <family val="2"/>
        <scheme val="minor"/>
      </rPr>
      <t>FSCC</t>
    </r>
    <r>
      <rPr>
        <sz val="8"/>
        <rFont val="Calibri"/>
        <family val="2"/>
        <scheme val="minor"/>
      </rPr>
      <t xml:space="preserve"> agenda</t>
    </r>
  </si>
  <si>
    <r>
      <t xml:space="preserve">for review on </t>
    </r>
    <r>
      <rPr>
        <b/>
        <sz val="8"/>
        <rFont val="Calibri"/>
        <family val="2"/>
        <scheme val="minor"/>
      </rPr>
      <t>9/6</t>
    </r>
  </si>
  <si>
    <t>to be effective Spring 2019</t>
  </si>
  <si>
    <t>Graduate Council: 9/20/2018</t>
  </si>
  <si>
    <t>WVU Closed</t>
  </si>
  <si>
    <t xml:space="preserve">Faculty Senate 3:15 </t>
  </si>
  <si>
    <t>*Deadline for items</t>
  </si>
  <si>
    <t>to be added to the</t>
  </si>
  <si>
    <r>
      <rPr>
        <b/>
        <sz val="8"/>
        <rFont val="Calibri"/>
        <family val="2"/>
        <scheme val="minor"/>
      </rPr>
      <t>Graduate Council</t>
    </r>
    <r>
      <rPr>
        <sz val="8"/>
        <rFont val="Calibri"/>
        <family val="2"/>
        <scheme val="minor"/>
      </rPr>
      <t xml:space="preserve"> agenda</t>
    </r>
  </si>
  <si>
    <r>
      <t xml:space="preserve">for review on </t>
    </r>
    <r>
      <rPr>
        <b/>
        <sz val="8"/>
        <rFont val="Calibri"/>
        <family val="2"/>
        <scheme val="minor"/>
      </rPr>
      <t>9/20</t>
    </r>
  </si>
  <si>
    <t>Graduate Council</t>
  </si>
  <si>
    <t>Board of Governors</t>
  </si>
  <si>
    <t>Graduate Council Deadlines</t>
  </si>
  <si>
    <t xml:space="preserve">*Deadline for items to be </t>
  </si>
  <si>
    <r>
      <t xml:space="preserve">for review on </t>
    </r>
    <r>
      <rPr>
        <b/>
        <sz val="8"/>
        <rFont val="Calibri"/>
        <family val="2"/>
        <scheme val="minor"/>
      </rPr>
      <t>10/4</t>
    </r>
  </si>
  <si>
    <t>Graduate Council: 10/18/2018</t>
  </si>
  <si>
    <t xml:space="preserve">Course Proposals (New): Spring 2019, (Changes): Fall 2019     </t>
  </si>
  <si>
    <t>*DEADLINE: Course Changes</t>
  </si>
  <si>
    <r>
      <rPr>
        <b/>
        <sz val="10"/>
        <rFont val="Calibri"/>
        <family val="2"/>
        <scheme val="minor"/>
      </rPr>
      <t>*</t>
    </r>
    <r>
      <rPr>
        <sz val="10"/>
        <rFont val="Calibri"/>
        <family val="2"/>
        <scheme val="minor"/>
      </rPr>
      <t xml:space="preserve">In order to be reviewed by Faculty Senate Curriculum Committee or Graduate Council, all proposals </t>
    </r>
    <r>
      <rPr>
        <b/>
        <sz val="10"/>
        <rFont val="Calibri"/>
        <family val="2"/>
        <scheme val="minor"/>
      </rPr>
      <t>MUST</t>
    </r>
    <r>
      <rPr>
        <sz val="10"/>
        <rFont val="Calibri"/>
        <family val="2"/>
        <scheme val="minor"/>
      </rPr>
      <t xml:space="preserve"> be approved to the</t>
    </r>
  </si>
  <si>
    <r>
      <rPr>
        <b/>
        <sz val="10"/>
        <rFont val="Calibri"/>
        <family val="2"/>
        <scheme val="minor"/>
      </rPr>
      <t>FS Curriculum Committee</t>
    </r>
    <r>
      <rPr>
        <sz val="10"/>
        <rFont val="Calibri"/>
        <family val="2"/>
        <scheme val="minor"/>
      </rPr>
      <t xml:space="preserve"> role or </t>
    </r>
    <r>
      <rPr>
        <b/>
        <sz val="10"/>
        <rFont val="Calibri"/>
        <family val="2"/>
        <scheme val="minor"/>
      </rPr>
      <t>Graduate Council</t>
    </r>
    <r>
      <rPr>
        <sz val="10"/>
        <rFont val="Calibri"/>
        <family val="2"/>
        <scheme val="minor"/>
      </rPr>
      <t xml:space="preserve"> role in CIM by this date, i.e. Departmental Level, College Level.  </t>
    </r>
  </si>
  <si>
    <t>Mid-Semester Reports</t>
  </si>
  <si>
    <t>Deadline to apply for</t>
  </si>
  <si>
    <t>Due by 12:00 Noon</t>
  </si>
  <si>
    <t>graduation Fall 2018</t>
  </si>
  <si>
    <t>Fall Break for Students</t>
  </si>
  <si>
    <r>
      <t xml:space="preserve">for review on </t>
    </r>
    <r>
      <rPr>
        <b/>
        <sz val="8"/>
        <rFont val="Calibri"/>
        <family val="2"/>
        <scheme val="minor"/>
      </rPr>
      <t>10/18</t>
    </r>
  </si>
  <si>
    <r>
      <t xml:space="preserve">for review on </t>
    </r>
    <r>
      <rPr>
        <b/>
        <sz val="8"/>
        <rFont val="Calibri"/>
        <family val="2"/>
        <scheme val="minor"/>
      </rPr>
      <t>11/1</t>
    </r>
  </si>
  <si>
    <t>Last Day to Drop a Class</t>
  </si>
  <si>
    <t>*DEADLINE: New Courses</t>
  </si>
  <si>
    <r>
      <t xml:space="preserve">for review on </t>
    </r>
    <r>
      <rPr>
        <b/>
        <sz val="8"/>
        <rFont val="Calibri"/>
        <family val="2"/>
        <scheme val="minor"/>
      </rPr>
      <t>11/15</t>
    </r>
  </si>
  <si>
    <t>Fall Recess</t>
  </si>
  <si>
    <r>
      <t>for review on</t>
    </r>
    <r>
      <rPr>
        <b/>
        <sz val="8"/>
        <rFont val="Calibri"/>
        <family val="2"/>
        <scheme val="minor"/>
      </rPr>
      <t xml:space="preserve"> 12/6</t>
    </r>
  </si>
  <si>
    <t>Graduate Council: 11/15/2018</t>
  </si>
  <si>
    <t>Final Exam for First</t>
  </si>
  <si>
    <t>Six-Week Session</t>
  </si>
  <si>
    <t>Final Exam Week</t>
  </si>
  <si>
    <t>Commencement</t>
  </si>
  <si>
    <r>
      <t xml:space="preserve">added to </t>
    </r>
    <r>
      <rPr>
        <b/>
        <sz val="8"/>
        <rFont val="Calibri"/>
        <family val="2"/>
        <scheme val="minor"/>
      </rPr>
      <t>Graduate Council</t>
    </r>
  </si>
  <si>
    <r>
      <t xml:space="preserve">agenda for review on </t>
    </r>
    <r>
      <rPr>
        <b/>
        <sz val="8"/>
        <rFont val="Calibri"/>
        <family val="2"/>
        <scheme val="minor"/>
      </rPr>
      <t>4/18</t>
    </r>
  </si>
  <si>
    <t>to be effective Fall 2019</t>
  </si>
  <si>
    <t>added to the FSCC agenda</t>
  </si>
  <si>
    <r>
      <t xml:space="preserve">for </t>
    </r>
    <r>
      <rPr>
        <b/>
        <sz val="8"/>
        <rFont val="Calibri"/>
        <family val="2"/>
        <scheme val="minor"/>
      </rPr>
      <t>FSCC</t>
    </r>
    <r>
      <rPr>
        <sz val="8"/>
        <rFont val="Calibri"/>
        <family val="2"/>
        <scheme val="minor"/>
      </rPr>
      <t xml:space="preserve"> review on </t>
    </r>
    <r>
      <rPr>
        <b/>
        <sz val="8"/>
        <rFont val="Calibri"/>
        <family val="2"/>
        <scheme val="minor"/>
      </rPr>
      <t>5/2</t>
    </r>
  </si>
  <si>
    <t xml:space="preserve">Last Day to Withdraw </t>
  </si>
  <si>
    <t>Last Day of Classes</t>
  </si>
  <si>
    <t>from the University</t>
  </si>
  <si>
    <t>Date</t>
  </si>
  <si>
    <t>Committee</t>
  </si>
  <si>
    <t xml:space="preserve">Notes </t>
  </si>
  <si>
    <t xml:space="preserve">Workflow approval </t>
  </si>
  <si>
    <t xml:space="preserve">Curriculum Committee </t>
  </si>
  <si>
    <t>Faculty Senate</t>
  </si>
  <si>
    <t>Workflow approval</t>
  </si>
  <si>
    <t>Workflow Approval</t>
  </si>
  <si>
    <t xml:space="preserve">Course Proposals (New): Spring 2019, (Changes): Spring or Summer 2019         </t>
  </si>
  <si>
    <t>Course Proposals (New): Spring 2019, (Changes): Spring or Summer 2019</t>
  </si>
  <si>
    <t>Last Day to Withdraw</t>
  </si>
  <si>
    <t>Prep Day for Finals</t>
  </si>
  <si>
    <t>Winter Recess Begins</t>
  </si>
  <si>
    <t xml:space="preserve">Course Proposals (New): Summer 2019, (Changes): Fall 2019     </t>
  </si>
  <si>
    <t>Graduate Council: No December Meeting</t>
  </si>
  <si>
    <r>
      <t xml:space="preserve">for review on  </t>
    </r>
    <r>
      <rPr>
        <b/>
        <sz val="8"/>
        <rFont val="Calibri"/>
        <family val="2"/>
        <scheme val="minor"/>
      </rPr>
      <t>1/10</t>
    </r>
  </si>
  <si>
    <t>New Student Orientation</t>
  </si>
  <si>
    <t>General Registration</t>
  </si>
  <si>
    <t>First Day of  the Spring 2019 term</t>
  </si>
  <si>
    <r>
      <rPr>
        <b/>
        <sz val="8"/>
        <rFont val="Calibri"/>
        <family val="2"/>
        <scheme val="minor"/>
      </rPr>
      <t xml:space="preserve">Graduate Council </t>
    </r>
    <r>
      <rPr>
        <sz val="8"/>
        <rFont val="Calibri"/>
        <family val="2"/>
        <scheme val="minor"/>
      </rPr>
      <t>agenda</t>
    </r>
  </si>
  <si>
    <t>Last Day for</t>
  </si>
  <si>
    <r>
      <t xml:space="preserve">for review on  </t>
    </r>
    <r>
      <rPr>
        <b/>
        <sz val="8"/>
        <rFont val="Calibri"/>
        <family val="2"/>
        <scheme val="minor"/>
      </rPr>
      <t>1/17</t>
    </r>
  </si>
  <si>
    <t>Registration Changes</t>
  </si>
  <si>
    <r>
      <t xml:space="preserve">for review on </t>
    </r>
    <r>
      <rPr>
        <b/>
        <sz val="8"/>
        <rFont val="Calibri"/>
        <family val="2"/>
        <scheme val="minor"/>
      </rPr>
      <t xml:space="preserve"> 1/31</t>
    </r>
  </si>
  <si>
    <r>
      <t xml:space="preserve">for review on </t>
    </r>
    <r>
      <rPr>
        <b/>
        <sz val="8"/>
        <rFont val="Calibri"/>
        <family val="2"/>
        <scheme val="minor"/>
      </rPr>
      <t xml:space="preserve"> 2/7</t>
    </r>
  </si>
  <si>
    <t>Graduate Council: 1/17/2019</t>
  </si>
  <si>
    <r>
      <t xml:space="preserve">for review on </t>
    </r>
    <r>
      <rPr>
        <b/>
        <sz val="8"/>
        <rFont val="Calibri"/>
        <family val="2"/>
        <scheme val="minor"/>
      </rPr>
      <t>2/21</t>
    </r>
  </si>
  <si>
    <r>
      <t xml:space="preserve">for review on </t>
    </r>
    <r>
      <rPr>
        <b/>
        <sz val="8"/>
        <rFont val="Calibri"/>
        <family val="2"/>
        <scheme val="minor"/>
      </rPr>
      <t>3/7</t>
    </r>
  </si>
  <si>
    <t>to be effective Summer 2019</t>
  </si>
  <si>
    <t>Graduate Council: 2/21/2019</t>
  </si>
  <si>
    <t xml:space="preserve">NEW COURSE proposals must be approved by this date in order to be effective for Spring 2019 </t>
  </si>
  <si>
    <t xml:space="preserve">COURSE CHANGE proposals must be approved by this date in order to be effective for Spring or Summer 2019 </t>
  </si>
  <si>
    <t xml:space="preserve">COURSE CHANGE proposals must be approved by this date in order to be effective for Fall 2019 </t>
  </si>
  <si>
    <t xml:space="preserve">NEW COURSE proposals must be approved by this date in order to be effective for Summer 2019 </t>
  </si>
  <si>
    <t>Mid Semester Reports</t>
  </si>
  <si>
    <r>
      <t xml:space="preserve">agenda for review on </t>
    </r>
    <r>
      <rPr>
        <b/>
        <sz val="8"/>
        <rFont val="Calibri"/>
        <family val="2"/>
        <scheme val="minor"/>
      </rPr>
      <t>3/21</t>
    </r>
  </si>
  <si>
    <t>Spring Recess</t>
  </si>
  <si>
    <t>Last day to Drop a Class</t>
  </si>
  <si>
    <r>
      <t xml:space="preserve">for review on </t>
    </r>
    <r>
      <rPr>
        <b/>
        <sz val="8"/>
        <rFont val="Calibri"/>
        <family val="2"/>
        <scheme val="minor"/>
      </rPr>
      <t>4/4</t>
    </r>
  </si>
  <si>
    <t>Graduate Council: 3/21/2019</t>
  </si>
  <si>
    <t>**DEADLINE: GR Programs</t>
  </si>
  <si>
    <r>
      <rPr>
        <b/>
        <sz val="10"/>
        <rFont val="Calibri"/>
        <family val="2"/>
        <scheme val="minor"/>
      </rPr>
      <t>**</t>
    </r>
    <r>
      <rPr>
        <sz val="10"/>
        <rFont val="Calibri"/>
        <family val="2"/>
        <scheme val="minor"/>
      </rPr>
      <t xml:space="preserve">Any </t>
    </r>
    <r>
      <rPr>
        <b/>
        <sz val="10"/>
        <rFont val="Calibri"/>
        <family val="2"/>
        <scheme val="minor"/>
      </rPr>
      <t>NEW Graduate</t>
    </r>
    <r>
      <rPr>
        <sz val="10"/>
        <rFont val="Calibri"/>
        <family val="2"/>
        <scheme val="minor"/>
      </rPr>
      <t xml:space="preserve"> program proposal (</t>
    </r>
    <r>
      <rPr>
        <b/>
        <sz val="10"/>
        <rFont val="Calibri"/>
        <family val="2"/>
        <scheme val="minor"/>
      </rPr>
      <t>degree programs, certificates, and majors</t>
    </r>
    <r>
      <rPr>
        <sz val="10"/>
        <rFont val="Calibri"/>
        <family val="2"/>
        <scheme val="minor"/>
      </rPr>
      <t xml:space="preserve">) </t>
    </r>
    <r>
      <rPr>
        <b/>
        <sz val="10"/>
        <rFont val="Calibri"/>
        <family val="2"/>
        <scheme val="minor"/>
      </rPr>
      <t>MUST</t>
    </r>
    <r>
      <rPr>
        <sz val="10"/>
        <rFont val="Calibri"/>
        <family val="2"/>
        <scheme val="minor"/>
      </rPr>
      <t xml:space="preserve"> be submitted to the </t>
    </r>
    <r>
      <rPr>
        <b/>
        <sz val="10"/>
        <rFont val="Calibri"/>
        <family val="2"/>
        <scheme val="minor"/>
      </rPr>
      <t>Graduate Council</t>
    </r>
    <r>
      <rPr>
        <sz val="10"/>
        <rFont val="Calibri"/>
        <family val="2"/>
        <scheme val="minor"/>
      </rPr>
      <t xml:space="preserve"> role </t>
    </r>
  </si>
  <si>
    <t>Graduate Council: 4/18/2019</t>
  </si>
  <si>
    <t xml:space="preserve">Course Proposals (New): Fall 2019, (Changes): Spring or Summer 2020     </t>
  </si>
  <si>
    <t xml:space="preserve">Course Proposals (New): Fall 2019, (Changes): Spring or Summer 2020    </t>
  </si>
  <si>
    <r>
      <rPr>
        <b/>
        <sz val="10"/>
        <rFont val="Calibri"/>
        <family val="2"/>
        <scheme val="minor"/>
      </rPr>
      <t>**</t>
    </r>
    <r>
      <rPr>
        <sz val="10"/>
        <rFont val="Calibri"/>
        <family val="2"/>
        <scheme val="minor"/>
      </rPr>
      <t xml:space="preserve">Any </t>
    </r>
    <r>
      <rPr>
        <b/>
        <sz val="10"/>
        <rFont val="Calibri"/>
        <family val="2"/>
        <scheme val="minor"/>
      </rPr>
      <t>Graduate</t>
    </r>
    <r>
      <rPr>
        <sz val="10"/>
        <rFont val="Calibri"/>
        <family val="2"/>
        <scheme val="minor"/>
      </rPr>
      <t xml:space="preserve"> program proposal (</t>
    </r>
    <r>
      <rPr>
        <b/>
        <sz val="10"/>
        <rFont val="Calibri"/>
        <family val="2"/>
        <scheme val="minor"/>
      </rPr>
      <t>new areas of emphasis and program changes</t>
    </r>
    <r>
      <rPr>
        <sz val="10"/>
        <rFont val="Calibri"/>
        <family val="2"/>
        <scheme val="minor"/>
      </rPr>
      <t xml:space="preserve">) </t>
    </r>
    <r>
      <rPr>
        <b/>
        <sz val="10"/>
        <rFont val="Calibri"/>
        <family val="2"/>
        <scheme val="minor"/>
      </rPr>
      <t>MUST</t>
    </r>
    <r>
      <rPr>
        <sz val="10"/>
        <rFont val="Calibri"/>
        <family val="2"/>
        <scheme val="minor"/>
      </rPr>
      <t xml:space="preserve"> be submitted to the </t>
    </r>
    <r>
      <rPr>
        <b/>
        <sz val="10"/>
        <rFont val="Calibri"/>
        <family val="2"/>
        <scheme val="minor"/>
      </rPr>
      <t>Graduate Council</t>
    </r>
    <r>
      <rPr>
        <sz val="10"/>
        <rFont val="Calibri"/>
        <family val="2"/>
        <scheme val="minor"/>
      </rPr>
      <t xml:space="preserve"> role </t>
    </r>
  </si>
  <si>
    <t>Graduate Council: September 2019</t>
  </si>
  <si>
    <t xml:space="preserve">NEW COURSE proposals must be approved by this date in order to be effective for Fall 2019 </t>
  </si>
  <si>
    <t xml:space="preserve">By 12:00 Noon </t>
  </si>
  <si>
    <t xml:space="preserve">Graduate Council </t>
  </si>
  <si>
    <r>
      <t xml:space="preserve">All </t>
    </r>
    <r>
      <rPr>
        <b/>
        <sz val="10"/>
        <color rgb="FFFF0000"/>
        <rFont val="Calibri"/>
        <family val="2"/>
        <scheme val="major"/>
      </rPr>
      <t>NEW COURSE</t>
    </r>
    <r>
      <rPr>
        <sz val="10"/>
        <rFont val="Calibri"/>
        <family val="2"/>
        <scheme val="major"/>
      </rPr>
      <t xml:space="preserve"> proposals </t>
    </r>
    <r>
      <rPr>
        <b/>
        <sz val="10"/>
        <rFont val="Calibri"/>
        <family val="2"/>
        <scheme val="major"/>
      </rPr>
      <t>MUST</t>
    </r>
    <r>
      <rPr>
        <sz val="10"/>
        <rFont val="Calibri"/>
        <family val="2"/>
        <scheme val="major"/>
      </rPr>
      <t xml:space="preserve"> be approved to the FS Curriculum Committee role in CIM workflow by all preceding roles (Department CC, Department Chair, College CC, College Dean) in order to be added to the agenda and reviewed at the next CC meeting to be </t>
    </r>
    <r>
      <rPr>
        <b/>
        <sz val="10"/>
        <color rgb="FFFF0000"/>
        <rFont val="Calibri"/>
        <family val="2"/>
        <scheme val="major"/>
      </rPr>
      <t xml:space="preserve">effective for Summer 2019 </t>
    </r>
  </si>
  <si>
    <r>
      <t xml:space="preserve">All </t>
    </r>
    <r>
      <rPr>
        <b/>
        <sz val="10"/>
        <color rgb="FFFF0000"/>
        <rFont val="Calibri"/>
        <family val="2"/>
        <scheme val="major"/>
      </rPr>
      <t>COURSE CHANGE</t>
    </r>
    <r>
      <rPr>
        <sz val="10"/>
        <color theme="1"/>
        <rFont val="Calibri"/>
        <family val="2"/>
        <scheme val="major"/>
      </rPr>
      <t xml:space="preserve"> proposals </t>
    </r>
    <r>
      <rPr>
        <b/>
        <sz val="10"/>
        <color theme="1"/>
        <rFont val="Calibri"/>
        <family val="2"/>
        <scheme val="major"/>
      </rPr>
      <t>MUST</t>
    </r>
    <r>
      <rPr>
        <sz val="10"/>
        <color theme="1"/>
        <rFont val="Calibri"/>
        <family val="2"/>
        <scheme val="major"/>
      </rPr>
      <t xml:space="preserve"> be approved to the FS Curriculum Committee role in CIM workflow by all preceding roles (Department CC, Department Chair, College CC, College Dean) in order to be added to the agenda and reviewed at the next CC meeting to be </t>
    </r>
    <r>
      <rPr>
        <b/>
        <sz val="10"/>
        <color rgb="FFFF0000"/>
        <rFont val="Calibri"/>
        <family val="2"/>
        <scheme val="major"/>
      </rPr>
      <t xml:space="preserve">effective for Fall 2019 </t>
    </r>
  </si>
  <si>
    <r>
      <t xml:space="preserve">All </t>
    </r>
    <r>
      <rPr>
        <b/>
        <sz val="10"/>
        <color rgb="FFFF0000"/>
        <rFont val="Calibri"/>
        <family val="2"/>
        <scheme val="major"/>
      </rPr>
      <t>COURSE CHANGE</t>
    </r>
    <r>
      <rPr>
        <b/>
        <sz val="10"/>
        <color theme="1"/>
        <rFont val="Calibri"/>
        <family val="2"/>
        <scheme val="major"/>
      </rPr>
      <t xml:space="preserve"> </t>
    </r>
    <r>
      <rPr>
        <sz val="10"/>
        <color theme="1"/>
        <rFont val="Calibri"/>
        <family val="2"/>
        <scheme val="major"/>
      </rPr>
      <t xml:space="preserve">proposals </t>
    </r>
    <r>
      <rPr>
        <b/>
        <sz val="10"/>
        <color theme="1"/>
        <rFont val="Calibri"/>
        <family val="2"/>
        <scheme val="major"/>
      </rPr>
      <t>MUST</t>
    </r>
    <r>
      <rPr>
        <sz val="10"/>
        <color theme="1"/>
        <rFont val="Calibri"/>
        <family val="2"/>
        <scheme val="major"/>
      </rPr>
      <t xml:space="preserve"> be approved to the FS Curriculum Committee role in CIM workflow by all preceding roles (Department CC, Department Chair, College CC, College Dean) in order to be added to the agenda and reviewed at the next FS Curriculum Committee meeting to be </t>
    </r>
    <r>
      <rPr>
        <b/>
        <sz val="10"/>
        <color rgb="FFFF0000"/>
        <rFont val="Calibri"/>
        <family val="2"/>
        <scheme val="major"/>
      </rPr>
      <t xml:space="preserve">effective for Spring or Summer 2019 </t>
    </r>
  </si>
  <si>
    <r>
      <t xml:space="preserve">All </t>
    </r>
    <r>
      <rPr>
        <b/>
        <sz val="10"/>
        <color rgb="FFFF0000"/>
        <rFont val="Calibri"/>
        <family val="2"/>
        <scheme val="major"/>
      </rPr>
      <t>NEW COURSE</t>
    </r>
    <r>
      <rPr>
        <sz val="10"/>
        <rFont val="Calibri"/>
        <family val="2"/>
        <scheme val="major"/>
      </rPr>
      <t xml:space="preserve"> proposals </t>
    </r>
    <r>
      <rPr>
        <b/>
        <sz val="10"/>
        <rFont val="Calibri"/>
        <family val="2"/>
        <scheme val="major"/>
      </rPr>
      <t>MUST</t>
    </r>
    <r>
      <rPr>
        <sz val="10"/>
        <rFont val="Calibri"/>
        <family val="2"/>
        <scheme val="major"/>
      </rPr>
      <t xml:space="preserve"> be approved to the FS Curriculum Committee role in CIM workflow by all preceding roles (Department CC, Department Chair, College CC, College Dean) in order to be added to the agenda and reviewed at the next CC meeting to be </t>
    </r>
    <r>
      <rPr>
        <b/>
        <sz val="10"/>
        <color rgb="FFFF0000"/>
        <rFont val="Calibri"/>
        <family val="2"/>
        <scheme val="major"/>
      </rPr>
      <t xml:space="preserve">effective for Spring 2019 </t>
    </r>
  </si>
  <si>
    <r>
      <t>All</t>
    </r>
    <r>
      <rPr>
        <b/>
        <sz val="10"/>
        <color rgb="FFFF0000"/>
        <rFont val="Calibri"/>
        <family val="2"/>
        <scheme val="major"/>
      </rPr>
      <t xml:space="preserve"> UNDERGRADUATE PROGRAM </t>
    </r>
    <r>
      <rPr>
        <sz val="10"/>
        <rFont val="Calibri"/>
        <family val="2"/>
        <scheme val="major"/>
      </rPr>
      <t>proposals (</t>
    </r>
    <r>
      <rPr>
        <b/>
        <sz val="10"/>
        <color rgb="FFFF0000"/>
        <rFont val="Calibri"/>
        <family val="2"/>
        <scheme val="major"/>
      </rPr>
      <t>New, Changes, and Deactivations</t>
    </r>
    <r>
      <rPr>
        <sz val="10"/>
        <rFont val="Calibri"/>
        <family val="2"/>
        <scheme val="major"/>
      </rPr>
      <t xml:space="preserve">) </t>
    </r>
    <r>
      <rPr>
        <b/>
        <sz val="10"/>
        <rFont val="Calibri"/>
        <family val="2"/>
        <scheme val="major"/>
      </rPr>
      <t>MUST</t>
    </r>
    <r>
      <rPr>
        <sz val="10"/>
        <rFont val="Calibri"/>
        <family val="2"/>
        <scheme val="major"/>
      </rPr>
      <t xml:space="preserve"> be approved to the FS Curriculum Committee role in CIM workflow by all preceding roles (Department CC, Department Chair, College CC, College Dean) in order to be added to the agenda and reviewed at the next CC meeting to be </t>
    </r>
    <r>
      <rPr>
        <b/>
        <sz val="10"/>
        <color rgb="FFFF0000"/>
        <rFont val="Calibri"/>
        <family val="2"/>
        <scheme val="major"/>
      </rPr>
      <t xml:space="preserve">effective for Fall 2019 </t>
    </r>
  </si>
  <si>
    <r>
      <t xml:space="preserve">All </t>
    </r>
    <r>
      <rPr>
        <b/>
        <sz val="10"/>
        <color rgb="FFFF0000"/>
        <rFont val="Calibri"/>
        <family val="2"/>
        <scheme val="major"/>
      </rPr>
      <t>NEW COURSE</t>
    </r>
    <r>
      <rPr>
        <sz val="10"/>
        <rFont val="Calibri"/>
        <family val="2"/>
        <scheme val="major"/>
      </rPr>
      <t xml:space="preserve"> proposals </t>
    </r>
    <r>
      <rPr>
        <b/>
        <sz val="10"/>
        <rFont val="Calibri"/>
        <family val="2"/>
        <scheme val="major"/>
      </rPr>
      <t>MUST</t>
    </r>
    <r>
      <rPr>
        <sz val="10"/>
        <rFont val="Calibri"/>
        <family val="2"/>
        <scheme val="major"/>
      </rPr>
      <t xml:space="preserve"> be approved to the FS Curriculum Committee role in CIM workflow by all preceding roles (Department CC, Department Chair, College CC, College Dean) in order to be added to the agenda and reviewed at the next CC meeting to be </t>
    </r>
    <r>
      <rPr>
        <b/>
        <sz val="10"/>
        <color rgb="FFFF0000"/>
        <rFont val="Calibri"/>
        <family val="2"/>
        <scheme val="major"/>
      </rPr>
      <t xml:space="preserve">effective for Fall 2019 </t>
    </r>
  </si>
  <si>
    <t xml:space="preserve">NEW GRADUATE PROGRAM proposals (Degree Programs, Majors, and Certificates) must be approved by this date in order to be effective for Fall 2019 </t>
  </si>
  <si>
    <r>
      <t xml:space="preserve">All other </t>
    </r>
    <r>
      <rPr>
        <b/>
        <sz val="10"/>
        <color rgb="FFFF0000"/>
        <rFont val="Calibri"/>
        <family val="2"/>
        <scheme val="major"/>
      </rPr>
      <t xml:space="preserve">GRADUATE PROGRAM </t>
    </r>
    <r>
      <rPr>
        <sz val="10"/>
        <color rgb="FF2C2A29"/>
        <rFont val="Calibri"/>
        <family val="2"/>
        <scheme val="major"/>
      </rPr>
      <t>proposals (</t>
    </r>
    <r>
      <rPr>
        <b/>
        <sz val="10"/>
        <color rgb="FFFF0000"/>
        <rFont val="Calibri"/>
        <family val="2"/>
        <scheme val="major"/>
      </rPr>
      <t>New Areas of Emphasis and Program Changes</t>
    </r>
    <r>
      <rPr>
        <sz val="10"/>
        <color rgb="FF2C2A29"/>
        <rFont val="Calibri"/>
        <family val="2"/>
        <scheme val="major"/>
      </rPr>
      <t xml:space="preserve">) </t>
    </r>
    <r>
      <rPr>
        <b/>
        <sz val="10"/>
        <color rgb="FF2C2A29"/>
        <rFont val="Calibri"/>
        <family val="2"/>
        <scheme val="major"/>
      </rPr>
      <t>MUST</t>
    </r>
    <r>
      <rPr>
        <sz val="10"/>
        <color rgb="FF2C2A29"/>
        <rFont val="Calibri"/>
        <family val="2"/>
        <scheme val="major"/>
      </rPr>
      <t xml:space="preserve"> be approved to the Graduate Council role in CIM workflow by all preceding roles (Department CC, Department Chair, College CC, College Dean) in order to be added to the agenda and reviewed at the next Graduate Council meeting to be effective for Fall 2019 </t>
    </r>
  </si>
  <si>
    <t xml:space="preserve">All other GRADUATE PROGRAM proposals (New Areas of Emphasis and Program Changes) must be approved by this date in order to be effective for Fall 2019 </t>
  </si>
  <si>
    <r>
      <t xml:space="preserve">PROGRAM SUBMISSION DEADLINE                                                                      </t>
    </r>
    <r>
      <rPr>
        <b/>
        <sz val="10"/>
        <rFont val="Calibri"/>
        <family val="2"/>
        <scheme val="major"/>
      </rPr>
      <t xml:space="preserve">  By 12:00 Noon </t>
    </r>
  </si>
  <si>
    <t xml:space="preserve">PROGRAM SUBMISSION DEADLINE      </t>
  </si>
  <si>
    <t xml:space="preserve">COURSE SUBMISSION DEADLINE      </t>
  </si>
  <si>
    <t>2018-2019 GRADUATE PROGRAMS TIMELINE</t>
  </si>
  <si>
    <t>Page 1 of 1</t>
  </si>
  <si>
    <t>Page 1 of 2</t>
  </si>
  <si>
    <t>Page 2 of 2</t>
  </si>
  <si>
    <t>2018-2019 GRADUATE/UNDERGRADUATE COURSES AND UNDERGRADUATE PROGRAMS TIMELINE</t>
  </si>
  <si>
    <t>2018-2019 GRADUATE/UNDERGRADUATE COURSES AND UNDERGRADUATE PROGRAMS TIMELINE (CONTINUED)</t>
  </si>
  <si>
    <t xml:space="preserve">Program Proposals (New and Changes): Fall 2020 </t>
  </si>
  <si>
    <t xml:space="preserve">Faculty Senate 3:15* </t>
  </si>
  <si>
    <t>*This is the last Faculty Senate meeting for the 2018-2019 academic year.</t>
  </si>
  <si>
    <t xml:space="preserve">Course Proposals (New): Spring 2020, (Changes): Spring or Summer 2020     </t>
  </si>
  <si>
    <t>**This is the last Board of Governors meeting for the 2018-2019 academic year.</t>
  </si>
  <si>
    <t>Board of Governors**</t>
  </si>
  <si>
    <t>**This is the last Executive Committee meeting for the 2018-2019 academic year.</t>
  </si>
  <si>
    <t>Executive Committee**</t>
  </si>
  <si>
    <t>Curriculum Committee*</t>
  </si>
  <si>
    <t>*This is the last FS Curriculum Committee meeting for the 2018-2019 academic year.</t>
  </si>
  <si>
    <r>
      <t xml:space="preserve">All </t>
    </r>
    <r>
      <rPr>
        <b/>
        <sz val="10"/>
        <color rgb="FFFF0000"/>
        <rFont val="Calibri"/>
        <family val="2"/>
        <scheme val="major"/>
      </rPr>
      <t xml:space="preserve">NEW GRADUATE PROGRAM </t>
    </r>
    <r>
      <rPr>
        <sz val="10"/>
        <color rgb="FF2C2A29"/>
        <rFont val="Calibri"/>
        <family val="2"/>
        <scheme val="major"/>
      </rPr>
      <t>proposals (</t>
    </r>
    <r>
      <rPr>
        <b/>
        <sz val="10"/>
        <color rgb="FFFF0000"/>
        <rFont val="Calibri"/>
        <family val="2"/>
        <scheme val="major"/>
      </rPr>
      <t>Degree Programs, Majors, and Certificates</t>
    </r>
    <r>
      <rPr>
        <sz val="10"/>
        <color rgb="FF2C2A29"/>
        <rFont val="Calibri"/>
        <family val="2"/>
        <scheme val="major"/>
      </rPr>
      <t xml:space="preserve">) </t>
    </r>
    <r>
      <rPr>
        <b/>
        <sz val="10"/>
        <color rgb="FF2C2A29"/>
        <rFont val="Calibri"/>
        <family val="2"/>
        <scheme val="major"/>
      </rPr>
      <t>MUST</t>
    </r>
    <r>
      <rPr>
        <sz val="10"/>
        <color rgb="FF2C2A29"/>
        <rFont val="Calibri"/>
        <family val="2"/>
        <scheme val="major"/>
      </rPr>
      <t xml:space="preserve"> be approved to the Graduate Council role in CIM workflow by all preceding roles (Department CC, Department Chair, College CC, College Dean) in order to be added to the agenda and reviewed at the next Graduate Council meeting to be effective for Fall 2019                                                                                                                                                                                                                                       </t>
    </r>
    <r>
      <rPr>
        <b/>
        <i/>
        <sz val="10"/>
        <color rgb="FF2C2A29"/>
        <rFont val="Calibri"/>
        <family val="2"/>
        <scheme val="major"/>
      </rPr>
      <t>(NEXT REQUIRED ROLE: BOARD OF GOVERNORS)</t>
    </r>
  </si>
  <si>
    <t>First Day of  the                                 Fall 2018 term</t>
  </si>
  <si>
    <t>Note: April 30 is the program proposal deadline for complete workflow approval in order to be effective for the 2019-2020 catalog year.</t>
  </si>
  <si>
    <t xml:space="preserve">UNDERGRADUATE PROGRAM proposals (New, Changes, and Deactivations) must be approved by this date in order to be effective for Fall 2019 </t>
  </si>
  <si>
    <t>to be effective 2019-2020</t>
  </si>
  <si>
    <t>by this date prior to the next BOG review in order to be effective for the 2019-2020 catalog year.</t>
  </si>
  <si>
    <r>
      <rPr>
        <b/>
        <sz val="10"/>
        <rFont val="Calibri"/>
        <family val="2"/>
        <scheme val="minor"/>
      </rPr>
      <t>FS Curriculum Committee</t>
    </r>
    <r>
      <rPr>
        <sz val="10"/>
        <rFont val="Calibri"/>
        <family val="2"/>
        <scheme val="minor"/>
      </rPr>
      <t xml:space="preserve"> role by this date in order to be effective for the 2019-2020 catalog year.</t>
    </r>
  </si>
  <si>
    <t xml:space="preserve">Upcoming Meeting Dates: Next Review </t>
  </si>
  <si>
    <t>FS Curriculum Committee: August 2019</t>
  </si>
  <si>
    <t>by this date prior in order to be effective for the 2019-2020 catalog year.</t>
  </si>
  <si>
    <t>by this date in order to be effective for the 2019-2020 catalog year.</t>
  </si>
  <si>
    <r>
      <rPr>
        <b/>
        <sz val="10"/>
        <color rgb="FFFF0000"/>
        <rFont val="Calibri"/>
        <family val="2"/>
        <scheme val="minor"/>
      </rPr>
      <t xml:space="preserve">***PROGRAM PROPOSAL DEADLINE: </t>
    </r>
    <r>
      <rPr>
        <b/>
        <sz val="10"/>
        <color theme="1"/>
        <rFont val="Calibri"/>
        <family val="2"/>
        <scheme val="minor"/>
      </rPr>
      <t>ALL</t>
    </r>
    <r>
      <rPr>
        <sz val="10"/>
        <color theme="1"/>
        <rFont val="Calibri"/>
        <family val="2"/>
        <scheme val="minor"/>
      </rPr>
      <t xml:space="preserve"> program proposals (</t>
    </r>
    <r>
      <rPr>
        <b/>
        <sz val="10"/>
        <color theme="1"/>
        <rFont val="Calibri"/>
        <family val="2"/>
        <scheme val="minor"/>
      </rPr>
      <t>new, change, deactivation</t>
    </r>
    <r>
      <rPr>
        <sz val="10"/>
        <color theme="1"/>
        <rFont val="Calibri"/>
        <family val="2"/>
        <scheme val="minor"/>
      </rPr>
      <t xml:space="preserve">) </t>
    </r>
    <r>
      <rPr>
        <b/>
        <sz val="10"/>
        <color theme="1"/>
        <rFont val="Calibri"/>
        <family val="2"/>
        <scheme val="minor"/>
      </rPr>
      <t>MUST</t>
    </r>
    <r>
      <rPr>
        <sz val="10"/>
        <color theme="1"/>
        <rFont val="Calibri"/>
        <family val="2"/>
        <scheme val="minor"/>
      </rPr>
      <t xml:space="preserve"> be approved by all roles in CIM workflow</t>
    </r>
  </si>
  <si>
    <t>Proposals must be approved</t>
  </si>
  <si>
    <t>***DEADLINE: All Program</t>
  </si>
  <si>
    <t>FS Curriculum Committee: 5/2/2019</t>
  </si>
  <si>
    <t>FS Curriculum Committee: 4/4/2019</t>
  </si>
  <si>
    <t>FS Curriculum Committee: 3/7/2019</t>
  </si>
  <si>
    <t>FS Curriculum Committee: 2/7/2019</t>
  </si>
  <si>
    <t>FS Curriculum Committee: 1/10 and 1/31/2019</t>
  </si>
  <si>
    <t>FS Curriculum Committee: 12/6/2018</t>
  </si>
  <si>
    <t>FS Curriculum Committee: 11/1/2018</t>
  </si>
  <si>
    <t>FS Curriculum Committee: 10/4/2018</t>
  </si>
  <si>
    <t>FS Curriculum Committee: 9/6/2018</t>
  </si>
  <si>
    <t>First Day of the Summer Term</t>
  </si>
  <si>
    <t>**DEADLINE: UG Programs</t>
  </si>
  <si>
    <r>
      <rPr>
        <b/>
        <sz val="10"/>
        <rFont val="Calibri"/>
        <family val="2"/>
        <scheme val="minor"/>
      </rPr>
      <t>**</t>
    </r>
    <r>
      <rPr>
        <sz val="10"/>
        <rFont val="Calibri"/>
        <family val="2"/>
        <scheme val="minor"/>
      </rPr>
      <t xml:space="preserve">Any </t>
    </r>
    <r>
      <rPr>
        <b/>
        <sz val="10"/>
        <rFont val="Calibri"/>
        <family val="2"/>
        <scheme val="minor"/>
      </rPr>
      <t>Undergraduate</t>
    </r>
    <r>
      <rPr>
        <sz val="10"/>
        <rFont val="Calibri"/>
        <family val="2"/>
        <scheme val="minor"/>
      </rPr>
      <t xml:space="preserve"> program proposal (</t>
    </r>
    <r>
      <rPr>
        <b/>
        <sz val="10"/>
        <rFont val="Calibri"/>
        <family val="2"/>
        <scheme val="minor"/>
      </rPr>
      <t>new, change, deactivation</t>
    </r>
    <r>
      <rPr>
        <sz val="10"/>
        <rFont val="Calibri"/>
        <family val="2"/>
        <scheme val="minor"/>
      </rPr>
      <t xml:space="preserve">) that needs to be reviewed by Faculty Senate </t>
    </r>
    <r>
      <rPr>
        <b/>
        <sz val="10"/>
        <rFont val="Calibri"/>
        <family val="2"/>
        <scheme val="minor"/>
      </rPr>
      <t>MUST</t>
    </r>
    <r>
      <rPr>
        <sz val="10"/>
        <rFont val="Calibri"/>
        <family val="2"/>
        <scheme val="minor"/>
      </rPr>
      <t xml:space="preserve"> be submitted to the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</si>
</sst>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
    <numFmt numFmtId="165" formatCode="mmmm\ \'yy"/>
    <numFmt numFmtId="166" formatCode="mmmm\ yyyy"/>
    <numFmt numFmtId="167" formatCode="dddd"/>
    <numFmt numFmtId="168" formatCode="[$-409]mmmm\ d\,\ yyyy;@"/>
  </numFmts>
  <fonts count="5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name val="Calibri"/>
      <family val="2"/>
      <scheme val="minor"/>
    </font>
    <font>
      <b/>
      <sz val="11"/>
      <name val="Calibri"/>
      <family val="2"/>
      <scheme val="minor"/>
    </font>
    <font>
      <b/>
      <sz val="10"/>
      <color theme="4" tint="-0.249977111117893"/>
      <name val="Calibri"/>
      <family val="2"/>
      <scheme val="minor"/>
    </font>
    <font>
      <b/>
      <sz val="8"/>
      <name val="Calibri"/>
      <family val="2"/>
      <scheme val="minor"/>
    </font>
    <font>
      <b/>
      <sz val="10"/>
      <name val="Calibri"/>
      <family val="2"/>
      <scheme val="major"/>
    </font>
    <font>
      <sz val="9"/>
      <name val="Calibri"/>
      <family val="2"/>
      <scheme val="minor"/>
    </font>
    <font>
      <u/>
      <sz val="8"/>
      <color indexed="12"/>
      <name val="Calibri"/>
      <family val="2"/>
      <scheme val="major"/>
    </font>
    <font>
      <b/>
      <i/>
      <u/>
      <sz val="10"/>
      <name val="Calibri"/>
      <family val="2"/>
      <scheme val="major"/>
    </font>
    <font>
      <b/>
      <i/>
      <u/>
      <sz val="10"/>
      <name val="Calibri"/>
      <family val="2"/>
      <scheme val="minor"/>
    </font>
    <font>
      <sz val="10"/>
      <name val="Calibri"/>
      <family val="2"/>
      <scheme val="major"/>
    </font>
    <font>
      <i/>
      <sz val="8"/>
      <name val="Calibri"/>
      <family val="2"/>
      <scheme val="minor"/>
    </font>
    <font>
      <b/>
      <i/>
      <sz val="10"/>
      <name val="Calibri"/>
      <family val="2"/>
      <scheme val="minor"/>
    </font>
    <font>
      <b/>
      <i/>
      <sz val="8"/>
      <name val="Calibri"/>
      <family val="2"/>
      <scheme val="minor"/>
    </font>
    <font>
      <sz val="12"/>
      <name val="Arial"/>
      <family val="2"/>
    </font>
    <font>
      <b/>
      <sz val="10"/>
      <color rgb="FFFF0000"/>
      <name val="Calibri"/>
      <family val="2"/>
      <scheme val="major"/>
    </font>
    <font>
      <b/>
      <sz val="10"/>
      <color theme="1"/>
      <name val="Calibri"/>
      <family val="2"/>
      <scheme val="major"/>
    </font>
    <font>
      <sz val="10"/>
      <color theme="1"/>
      <name val="Calibri"/>
      <family val="2"/>
      <scheme val="major"/>
    </font>
    <font>
      <i/>
      <sz val="10"/>
      <name val="Calibri"/>
      <family val="2"/>
      <scheme val="major"/>
    </font>
    <font>
      <i/>
      <sz val="10"/>
      <name val="Calibri"/>
      <family val="2"/>
      <scheme val="minor"/>
    </font>
    <font>
      <b/>
      <sz val="9"/>
      <name val="Calibri"/>
      <family val="2"/>
      <scheme val="minor"/>
    </font>
    <font>
      <b/>
      <sz val="10"/>
      <color rgb="FFFF0000"/>
      <name val="Calibri"/>
      <family val="2"/>
      <scheme val="minor"/>
    </font>
    <font>
      <sz val="10"/>
      <color rgb="FFFF0000"/>
      <name val="Calibri"/>
      <family val="2"/>
      <scheme val="minor"/>
    </font>
    <font>
      <b/>
      <sz val="10"/>
      <color theme="1"/>
      <name val="Calibri"/>
      <family val="2"/>
      <scheme val="minor"/>
    </font>
    <font>
      <sz val="10"/>
      <color theme="1"/>
      <name val="Calibri"/>
      <family val="2"/>
      <scheme val="minor"/>
    </font>
    <font>
      <sz val="10"/>
      <color rgb="FF2C2A29"/>
      <name val="Calibri"/>
      <family val="2"/>
      <scheme val="major"/>
    </font>
    <font>
      <b/>
      <sz val="10"/>
      <color rgb="FF2C2A29"/>
      <name val="Calibri"/>
      <family val="2"/>
      <scheme val="major"/>
    </font>
    <font>
      <b/>
      <i/>
      <sz val="10"/>
      <color rgb="FF2C2A29"/>
      <name val="Calibri"/>
      <family val="2"/>
      <scheme val="major"/>
    </font>
    <font>
      <b/>
      <sz val="12"/>
      <name val="Calibri"/>
      <family val="2"/>
      <scheme val="major"/>
    </font>
    <font>
      <sz val="12"/>
      <name val="Calibri"/>
      <family val="2"/>
      <scheme val="major"/>
    </font>
    <font>
      <sz val="11"/>
      <name val="Arial"/>
      <family val="2"/>
    </font>
    <font>
      <sz val="8"/>
      <name val="Calibri"/>
      <family val="2"/>
      <scheme val="maj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bgColor indexed="64"/>
      </patternFill>
    </fill>
    <fill>
      <patternFill patternType="solid">
        <fgColor rgb="FFCC99FF"/>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6" tint="0.39997558519241921"/>
        <bgColor indexed="64"/>
      </patternFill>
    </fill>
  </fills>
  <borders count="61">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FF0000"/>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diagonal/>
    </border>
    <border>
      <left style="medium">
        <color rgb="FFFF0000"/>
      </left>
      <right/>
      <top style="medium">
        <color indexed="64"/>
      </top>
      <bottom style="medium">
        <color indexed="64"/>
      </bottom>
      <diagonal/>
    </border>
    <border>
      <left/>
      <right style="medium">
        <color rgb="FFFF0000"/>
      </right>
      <top style="medium">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rgb="FFFF0000"/>
      </left>
      <right/>
      <top style="medium">
        <color indexed="64"/>
      </top>
      <bottom/>
      <diagonal/>
    </border>
    <border>
      <left/>
      <right style="medium">
        <color rgb="FFFF0000"/>
      </right>
      <top style="medium">
        <color indexed="64"/>
      </top>
      <bottom/>
      <diagonal/>
    </border>
    <border>
      <left style="medium">
        <color rgb="FFFF0000"/>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right style="medium">
        <color indexed="64"/>
      </right>
      <top/>
      <bottom/>
      <diagonal/>
    </border>
    <border>
      <left style="thin">
        <color theme="0" tint="-0.499984740745262"/>
      </left>
      <right/>
      <top style="medium">
        <color indexed="64"/>
      </top>
      <bottom/>
      <diagonal/>
    </border>
    <border>
      <left/>
      <right style="thin">
        <color theme="0" tint="-0.499984740745262"/>
      </right>
      <top style="medium">
        <color indexed="64"/>
      </top>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FF0000"/>
      </left>
      <right style="thin">
        <color theme="0" tint="-0.499984740745262"/>
      </right>
      <top style="medium">
        <color rgb="FFFF0000"/>
      </top>
      <bottom style="thin">
        <color theme="0" tint="-0.499984740745262"/>
      </bottom>
      <diagonal/>
    </border>
    <border>
      <left style="medium">
        <color rgb="FFFF0000"/>
      </left>
      <right/>
      <top/>
      <bottom style="medium">
        <color indexed="64"/>
      </bottom>
      <diagonal/>
    </border>
    <border>
      <left/>
      <right style="medium">
        <color rgb="FFFF0000"/>
      </right>
      <top/>
      <bottom style="medium">
        <color indexed="64"/>
      </bottom>
      <diagonal/>
    </border>
    <border>
      <left style="medium">
        <color rgb="FFFF0000"/>
      </left>
      <right/>
      <top style="medium">
        <color rgb="FFFF0000"/>
      </top>
      <bottom style="medium">
        <color rgb="FFFF0000"/>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38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3"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0" borderId="20" xfId="0" applyNumberFormat="1" applyFont="1" applyFill="1" applyBorder="1" applyAlignment="1">
      <alignment horizontal="center" vertical="center" shrinkToFit="1"/>
    </xf>
    <xf numFmtId="0" fontId="30" fillId="8" borderId="21" xfId="0" applyNumberFormat="1" applyFont="1" applyFill="1" applyBorder="1" applyAlignment="1">
      <alignment horizontal="center" vertical="center" shrinkToFit="1"/>
    </xf>
    <xf numFmtId="0" fontId="5" fillId="0" borderId="26" xfId="0" applyNumberFormat="1" applyFont="1" applyFill="1" applyBorder="1" applyAlignment="1">
      <alignment horizontal="left" vertical="center" shrinkToFit="1"/>
    </xf>
    <xf numFmtId="164" fontId="4" fillId="0" borderId="3" xfId="0" applyNumberFormat="1" applyFont="1" applyFill="1" applyBorder="1" applyAlignment="1">
      <alignment horizontal="center" vertical="center" shrinkToFit="1"/>
    </xf>
    <xf numFmtId="0" fontId="5" fillId="0" borderId="4"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2" fillId="0" borderId="3" xfId="0"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9" fillId="0" borderId="4" xfId="0" applyFont="1" applyFill="1" applyBorder="1" applyAlignment="1">
      <alignment vertical="center"/>
    </xf>
    <xf numFmtId="0" fontId="0" fillId="6" borderId="15" xfId="0" applyFont="1" applyFill="1" applyBorder="1" applyAlignment="1"/>
    <xf numFmtId="0" fontId="0" fillId="6" borderId="14" xfId="0" applyFont="1" applyFill="1" applyBorder="1" applyAlignment="1"/>
    <xf numFmtId="0" fontId="0" fillId="6" borderId="16" xfId="0" applyFont="1" applyFill="1" applyBorder="1" applyAlignment="1"/>
    <xf numFmtId="0" fontId="35" fillId="0" borderId="1" xfId="0" applyFont="1" applyBorder="1" applyAlignment="1">
      <alignment vertical="center"/>
    </xf>
    <xf numFmtId="0" fontId="35" fillId="0" borderId="7" xfId="0" applyFont="1" applyBorder="1" applyAlignment="1">
      <alignment vertical="center"/>
    </xf>
    <xf numFmtId="0" fontId="35" fillId="0" borderId="2" xfId="0" applyFont="1" applyBorder="1" applyAlignment="1">
      <alignment vertical="center"/>
    </xf>
    <xf numFmtId="0" fontId="36" fillId="0" borderId="1" xfId="0" applyFont="1" applyBorder="1" applyAlignment="1"/>
    <xf numFmtId="0" fontId="36" fillId="0" borderId="7" xfId="0" applyFont="1" applyBorder="1" applyAlignment="1"/>
    <xf numFmtId="0" fontId="36" fillId="0" borderId="2" xfId="0" applyFont="1" applyBorder="1" applyAlignment="1"/>
    <xf numFmtId="0" fontId="12" fillId="0" borderId="3" xfId="0" applyFont="1" applyBorder="1" applyAlignment="1">
      <alignment vertical="center"/>
    </xf>
    <xf numFmtId="0" fontId="12" fillId="0" borderId="0"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horizontal="lef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8" xfId="0" applyNumberFormat="1" applyFont="1" applyFill="1" applyBorder="1" applyAlignment="1">
      <alignment vertical="center"/>
    </xf>
    <xf numFmtId="0" fontId="36" fillId="0" borderId="0" xfId="0" applyFont="1" applyBorder="1" applyAlignment="1">
      <alignment vertical="center"/>
    </xf>
    <xf numFmtId="0" fontId="12" fillId="0" borderId="4" xfId="0" applyFont="1" applyBorder="1"/>
    <xf numFmtId="0" fontId="12" fillId="6" borderId="15" xfId="0" applyFont="1" applyFill="1" applyBorder="1"/>
    <xf numFmtId="0" fontId="12" fillId="6" borderId="14" xfId="0" applyFont="1" applyFill="1" applyBorder="1"/>
    <xf numFmtId="0" fontId="36" fillId="6" borderId="14" xfId="0" applyFont="1" applyFill="1" applyBorder="1" applyAlignment="1">
      <alignment vertical="center"/>
    </xf>
    <xf numFmtId="0" fontId="12" fillId="6" borderId="16" xfId="0" applyFont="1" applyFill="1" applyBorder="1"/>
    <xf numFmtId="0" fontId="36" fillId="0" borderId="1" xfId="0" applyFont="1" applyBorder="1" applyAlignment="1">
      <alignment vertical="center"/>
    </xf>
    <xf numFmtId="0" fontId="36" fillId="0" borderId="7" xfId="0" applyFont="1" applyBorder="1" applyAlignment="1">
      <alignment vertical="center"/>
    </xf>
    <xf numFmtId="0" fontId="12" fillId="0" borderId="0" xfId="0" applyFont="1" applyBorder="1" applyAlignment="1"/>
    <xf numFmtId="0" fontId="12" fillId="0" borderId="3" xfId="0" applyFont="1" applyBorder="1" applyAlignment="1"/>
    <xf numFmtId="0" fontId="12" fillId="0" borderId="4" xfId="0" applyFont="1" applyBorder="1" applyAlignment="1"/>
    <xf numFmtId="0" fontId="12" fillId="0" borderId="5" xfId="0" applyFont="1" applyFill="1" applyBorder="1" applyAlignment="1"/>
    <xf numFmtId="0" fontId="12" fillId="0" borderId="8" xfId="0" applyFont="1" applyFill="1" applyBorder="1" applyAlignment="1"/>
    <xf numFmtId="0" fontId="12" fillId="0" borderId="6" xfId="0" applyFont="1" applyFill="1" applyBorder="1" applyAlignment="1"/>
    <xf numFmtId="0" fontId="12" fillId="0" borderId="5" xfId="0" applyFont="1" applyBorder="1" applyAlignment="1">
      <alignment vertical="center"/>
    </xf>
    <xf numFmtId="0" fontId="12" fillId="0" borderId="8" xfId="0" applyFont="1" applyBorder="1" applyAlignment="1">
      <alignment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26" fillId="7" borderId="19" xfId="0" applyNumberFormat="1" applyFont="1" applyFill="1" applyBorder="1" applyAlignment="1">
      <alignment horizontal="center" vertical="center"/>
    </xf>
    <xf numFmtId="0" fontId="26" fillId="7" borderId="18"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31" fillId="8" borderId="24" xfId="0" applyNumberFormat="1" applyFont="1" applyFill="1" applyBorder="1" applyAlignment="1">
      <alignment horizontal="center" vertical="center"/>
    </xf>
    <xf numFmtId="0" fontId="31" fillId="8" borderId="25" xfId="0" applyNumberFormat="1" applyFont="1" applyFill="1" applyBorder="1" applyAlignment="1">
      <alignment horizontal="center" vertical="center"/>
    </xf>
    <xf numFmtId="0" fontId="31" fillId="8" borderId="22" xfId="0" applyNumberFormat="1" applyFont="1" applyFill="1" applyBorder="1" applyAlignment="1">
      <alignment horizontal="center" vertical="center"/>
    </xf>
    <xf numFmtId="0" fontId="31" fillId="8" borderId="2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26" fillId="7" borderId="17"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39" fillId="0" borderId="3" xfId="0" applyNumberFormat="1" applyFont="1" applyFill="1" applyBorder="1" applyAlignment="1">
      <alignment horizontal="center" vertical="center"/>
    </xf>
    <xf numFmtId="0" fontId="39" fillId="0" borderId="4" xfId="0" applyNumberFormat="1" applyFont="1" applyFill="1" applyBorder="1" applyAlignment="1">
      <alignment horizontal="center" vertical="center"/>
    </xf>
    <xf numFmtId="0" fontId="26" fillId="9" borderId="17" xfId="0" applyNumberFormat="1" applyFont="1" applyFill="1" applyBorder="1" applyAlignment="1">
      <alignment horizontal="center" vertical="center"/>
    </xf>
    <xf numFmtId="0" fontId="26" fillId="9" borderId="18" xfId="0" applyNumberFormat="1" applyFont="1" applyFill="1" applyBorder="1" applyAlignment="1">
      <alignment horizontal="center" vertical="center"/>
    </xf>
    <xf numFmtId="0" fontId="28" fillId="0" borderId="3" xfId="0" applyNumberFormat="1" applyFont="1" applyFill="1" applyBorder="1" applyAlignment="1">
      <alignment horizontal="center" vertical="center"/>
    </xf>
    <xf numFmtId="0" fontId="28" fillId="0" borderId="4"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26" fillId="11" borderId="17" xfId="0" applyNumberFormat="1" applyFont="1" applyFill="1" applyBorder="1" applyAlignment="1">
      <alignment horizontal="center" vertical="center"/>
    </xf>
    <xf numFmtId="0" fontId="26" fillId="11" borderId="18" xfId="0" applyNumberFormat="1" applyFont="1" applyFill="1" applyBorder="1" applyAlignment="1">
      <alignment horizontal="center" vertical="center"/>
    </xf>
    <xf numFmtId="0" fontId="32" fillId="12" borderId="29" xfId="0" applyNumberFormat="1" applyFont="1" applyFill="1" applyBorder="1" applyAlignment="1">
      <alignment horizontal="center" vertical="center"/>
    </xf>
    <xf numFmtId="0" fontId="32" fillId="12" borderId="30" xfId="0" applyNumberFormat="1" applyFont="1" applyFill="1" applyBorder="1" applyAlignment="1">
      <alignment horizontal="center" vertical="center"/>
    </xf>
    <xf numFmtId="0" fontId="32" fillId="12" borderId="31"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xf>
    <xf numFmtId="0" fontId="33" fillId="0" borderId="3" xfId="0" applyNumberFormat="1" applyFont="1" applyFill="1" applyBorder="1" applyAlignment="1">
      <alignment horizontal="center" vertical="center"/>
    </xf>
    <xf numFmtId="0" fontId="33" fillId="0" borderId="4" xfId="0" applyNumberFormat="1" applyFont="1" applyFill="1" applyBorder="1" applyAlignment="1">
      <alignment horizontal="center" vertical="center"/>
    </xf>
    <xf numFmtId="0" fontId="34" fillId="0" borderId="0" xfId="1" applyFont="1" applyFill="1" applyBorder="1" applyAlignment="1" applyProtection="1">
      <alignment horizontal="center" vertical="center" wrapText="1"/>
    </xf>
    <xf numFmtId="0" fontId="29" fillId="0" borderId="5" xfId="0" applyNumberFormat="1" applyFont="1" applyFill="1" applyBorder="1" applyAlignment="1">
      <alignment horizontal="center" vertical="center"/>
    </xf>
    <xf numFmtId="0" fontId="29" fillId="0" borderId="6" xfId="0" applyNumberFormat="1" applyFont="1" applyFill="1" applyBorder="1" applyAlignment="1">
      <alignment horizontal="center" vertical="center"/>
    </xf>
    <xf numFmtId="0" fontId="26" fillId="13" borderId="17" xfId="0" applyNumberFormat="1" applyFont="1" applyFill="1" applyBorder="1" applyAlignment="1">
      <alignment horizontal="center" vertical="center"/>
    </xf>
    <xf numFmtId="0" fontId="26" fillId="13" borderId="18" xfId="0" applyNumberFormat="1" applyFont="1" applyFill="1" applyBorder="1" applyAlignment="1">
      <alignment horizontal="center" vertical="center"/>
    </xf>
    <xf numFmtId="0" fontId="31" fillId="0" borderId="24" xfId="0" applyNumberFormat="1" applyFont="1" applyFill="1" applyBorder="1" applyAlignment="1">
      <alignment horizontal="center" vertical="center"/>
    </xf>
    <xf numFmtId="0" fontId="31" fillId="0" borderId="25"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38" fillId="0" borderId="3" xfId="0" applyNumberFormat="1" applyFont="1" applyFill="1" applyBorder="1" applyAlignment="1">
      <alignment horizontal="center" vertical="center"/>
    </xf>
    <xf numFmtId="0" fontId="38" fillId="0" borderId="4"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38" fillId="0" borderId="5" xfId="0" applyNumberFormat="1" applyFont="1" applyFill="1" applyBorder="1" applyAlignment="1">
      <alignment horizontal="center" vertical="center"/>
    </xf>
    <xf numFmtId="0" fontId="38" fillId="0" borderId="6" xfId="0" applyNumberFormat="1" applyFont="1" applyFill="1" applyBorder="1" applyAlignment="1">
      <alignment horizontal="center" vertical="center"/>
    </xf>
    <xf numFmtId="0" fontId="38" fillId="0" borderId="8" xfId="0" applyNumberFormat="1" applyFont="1" applyFill="1" applyBorder="1" applyAlignment="1">
      <alignment horizontal="center" vertical="center"/>
    </xf>
    <xf numFmtId="0" fontId="31" fillId="0" borderId="3"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2" fillId="0" borderId="8" xfId="0" applyNumberFormat="1" applyFont="1" applyFill="1" applyBorder="1" applyAlignment="1">
      <alignment horizontal="center" vertical="center"/>
    </xf>
    <xf numFmtId="0" fontId="12" fillId="0" borderId="1" xfId="0" applyFont="1" applyBorder="1" applyAlignment="1">
      <alignment horizontal="left" vertical="center"/>
    </xf>
    <xf numFmtId="0" fontId="12" fillId="0" borderId="7" xfId="0" applyFont="1" applyBorder="1" applyAlignment="1">
      <alignment horizontal="left" vertical="center"/>
    </xf>
    <xf numFmtId="0" fontId="12" fillId="0" borderId="2" xfId="0" applyFont="1" applyBorder="1" applyAlignment="1">
      <alignment horizontal="lef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39" fillId="0" borderId="0" xfId="0" applyNumberFormat="1" applyFont="1" applyFill="1" applyBorder="1" applyAlignment="1">
      <alignment horizontal="center" vertical="center"/>
    </xf>
    <xf numFmtId="0" fontId="33" fillId="0" borderId="22" xfId="0" applyNumberFormat="1" applyFont="1" applyFill="1" applyBorder="1" applyAlignment="1">
      <alignment horizontal="center" vertical="center"/>
    </xf>
    <xf numFmtId="0" fontId="33" fillId="0" borderId="23" xfId="0" applyNumberFormat="1" applyFont="1" applyFill="1" applyBorder="1" applyAlignment="1">
      <alignment horizontal="center" vertical="center"/>
    </xf>
    <xf numFmtId="0" fontId="29" fillId="0" borderId="24" xfId="0" applyNumberFormat="1" applyFont="1" applyFill="1" applyBorder="1" applyAlignment="1">
      <alignment horizontal="center" vertical="center"/>
    </xf>
    <xf numFmtId="0" fontId="29" fillId="0" borderId="25" xfId="0" applyNumberFormat="1" applyFont="1" applyFill="1" applyBorder="1" applyAlignment="1">
      <alignment horizontal="center" vertical="center"/>
    </xf>
    <xf numFmtId="0" fontId="39" fillId="3" borderId="3" xfId="0" applyNumberFormat="1" applyFont="1" applyFill="1" applyBorder="1" applyAlignment="1">
      <alignment horizontal="center" vertical="center"/>
    </xf>
    <xf numFmtId="0" fontId="39" fillId="3" borderId="0" xfId="0" applyNumberFormat="1" applyFont="1" applyFill="1" applyBorder="1" applyAlignment="1">
      <alignment horizontal="center" vertical="center"/>
    </xf>
    <xf numFmtId="0" fontId="32" fillId="9" borderId="17" xfId="0" applyNumberFormat="1" applyFont="1" applyFill="1" applyBorder="1" applyAlignment="1">
      <alignment horizontal="center" vertical="center"/>
    </xf>
    <xf numFmtId="0" fontId="32" fillId="9" borderId="18" xfId="0" applyNumberFormat="1" applyFont="1" applyFill="1" applyBorder="1" applyAlignment="1">
      <alignment horizontal="center" vertical="center"/>
    </xf>
    <xf numFmtId="0" fontId="32" fillId="11" borderId="17" xfId="0" applyNumberFormat="1" applyFont="1" applyFill="1" applyBorder="1" applyAlignment="1">
      <alignment horizontal="center" vertical="center"/>
    </xf>
    <xf numFmtId="0" fontId="32" fillId="11" borderId="18" xfId="0" applyNumberFormat="1" applyFont="1" applyFill="1" applyBorder="1" applyAlignment="1">
      <alignment horizontal="center" vertical="center"/>
    </xf>
    <xf numFmtId="0" fontId="32" fillId="13" borderId="17" xfId="0" applyNumberFormat="1" applyFont="1" applyFill="1" applyBorder="1" applyAlignment="1">
      <alignment horizontal="center" vertical="center"/>
    </xf>
    <xf numFmtId="0" fontId="32" fillId="13" borderId="18" xfId="0" applyNumberFormat="1" applyFont="1" applyFill="1" applyBorder="1" applyAlignment="1">
      <alignment horizontal="center" vertical="center"/>
    </xf>
    <xf numFmtId="0" fontId="38" fillId="0" borderId="24" xfId="0" applyNumberFormat="1" applyFont="1" applyFill="1" applyBorder="1" applyAlignment="1">
      <alignment horizontal="center" vertical="center"/>
    </xf>
    <xf numFmtId="0" fontId="38" fillId="0" borderId="25" xfId="0" applyNumberFormat="1" applyFont="1" applyFill="1" applyBorder="1" applyAlignment="1">
      <alignment horizontal="center" vertical="center"/>
    </xf>
    <xf numFmtId="0" fontId="7" fillId="0" borderId="7"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3"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38"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31" fillId="0" borderId="22"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37" fillId="0" borderId="42" xfId="0" applyFont="1" applyBorder="1" applyAlignment="1">
      <alignment horizontal="left" vertical="center"/>
    </xf>
    <xf numFmtId="168" fontId="32" fillId="0" borderId="43" xfId="0" applyNumberFormat="1" applyFont="1" applyBorder="1" applyAlignment="1">
      <alignment horizontal="left" vertical="center"/>
    </xf>
    <xf numFmtId="0" fontId="32" fillId="0" borderId="43" xfId="0" applyFont="1" applyBorder="1" applyAlignment="1">
      <alignment horizontal="left" vertical="center"/>
    </xf>
    <xf numFmtId="0" fontId="41" fillId="0" borderId="0" xfId="0" applyFont="1"/>
    <xf numFmtId="0" fontId="32" fillId="0" borderId="46" xfId="0" applyFont="1" applyBorder="1" applyAlignment="1">
      <alignment horizontal="left" vertical="center"/>
    </xf>
    <xf numFmtId="168" fontId="37" fillId="0" borderId="47" xfId="0" applyNumberFormat="1" applyFont="1" applyBorder="1" applyAlignment="1">
      <alignment horizontal="left" vertical="center"/>
    </xf>
    <xf numFmtId="0" fontId="37" fillId="0" borderId="47" xfId="0" applyFont="1" applyBorder="1" applyAlignment="1">
      <alignment horizontal="left" vertical="center"/>
    </xf>
    <xf numFmtId="0" fontId="37" fillId="0" borderId="46" xfId="0" applyFont="1" applyBorder="1" applyAlignment="1">
      <alignment horizontal="left" vertical="center"/>
    </xf>
    <xf numFmtId="0" fontId="37" fillId="0" borderId="49" xfId="0" applyFont="1" applyBorder="1" applyAlignment="1">
      <alignment horizontal="left" vertical="center"/>
    </xf>
    <xf numFmtId="168" fontId="42" fillId="0" borderId="50" xfId="0" applyNumberFormat="1" applyFont="1" applyBorder="1" applyAlignment="1">
      <alignment horizontal="left" vertical="center"/>
    </xf>
    <xf numFmtId="0" fontId="37" fillId="0" borderId="50" xfId="0" applyFont="1" applyBorder="1" applyAlignment="1">
      <alignment horizontal="left" vertical="center"/>
    </xf>
    <xf numFmtId="0" fontId="44" fillId="10" borderId="52" xfId="0" applyFont="1" applyFill="1" applyBorder="1" applyAlignment="1">
      <alignment horizontal="left" vertical="center"/>
    </xf>
    <xf numFmtId="168" fontId="44" fillId="10" borderId="53" xfId="0" applyNumberFormat="1" applyFont="1" applyFill="1" applyBorder="1" applyAlignment="1">
      <alignment horizontal="left" vertical="center"/>
    </xf>
    <xf numFmtId="0" fontId="44" fillId="10" borderId="53" xfId="0" applyFont="1" applyFill="1" applyBorder="1" applyAlignment="1">
      <alignment horizontal="left" vertical="center"/>
    </xf>
    <xf numFmtId="0" fontId="37" fillId="0" borderId="54" xfId="0" applyFont="1" applyBorder="1" applyAlignment="1">
      <alignment horizontal="left" vertical="center"/>
    </xf>
    <xf numFmtId="168" fontId="42" fillId="0" borderId="55" xfId="0" applyNumberFormat="1" applyFont="1" applyBorder="1" applyAlignment="1">
      <alignment horizontal="left" vertical="center"/>
    </xf>
    <xf numFmtId="0" fontId="37" fillId="0" borderId="55" xfId="0" applyFont="1" applyBorder="1" applyAlignment="1">
      <alignment horizontal="left" vertical="center"/>
    </xf>
    <xf numFmtId="168" fontId="37" fillId="0" borderId="50" xfId="0" applyNumberFormat="1" applyFont="1" applyBorder="1" applyAlignment="1">
      <alignment horizontal="left" vertical="center"/>
    </xf>
    <xf numFmtId="0" fontId="37" fillId="10" borderId="36" xfId="0" applyFont="1" applyFill="1" applyBorder="1" applyAlignment="1">
      <alignment horizontal="left" vertical="center"/>
    </xf>
    <xf numFmtId="168" fontId="37" fillId="10" borderId="0" xfId="0" applyNumberFormat="1" applyFont="1" applyFill="1" applyBorder="1" applyAlignment="1">
      <alignment horizontal="left" vertical="center"/>
    </xf>
    <xf numFmtId="0" fontId="37" fillId="10" borderId="0" xfId="0" applyFont="1" applyFill="1" applyBorder="1" applyAlignment="1">
      <alignment horizontal="left" vertical="center"/>
    </xf>
    <xf numFmtId="0" fontId="37" fillId="0" borderId="42" xfId="0" applyFont="1" applyFill="1" applyBorder="1" applyAlignment="1">
      <alignment horizontal="left" vertical="center"/>
    </xf>
    <xf numFmtId="168" fontId="32" fillId="0" borderId="43" xfId="0" applyNumberFormat="1" applyFont="1" applyFill="1" applyBorder="1" applyAlignment="1">
      <alignment horizontal="left" vertical="center"/>
    </xf>
    <xf numFmtId="0" fontId="32" fillId="0" borderId="43" xfId="0" applyFont="1" applyFill="1" applyBorder="1" applyAlignment="1">
      <alignment horizontal="left" vertical="center"/>
    </xf>
    <xf numFmtId="0" fontId="37" fillId="0" borderId="46" xfId="0" applyFont="1" applyFill="1" applyBorder="1" applyAlignment="1">
      <alignment horizontal="left" vertical="center"/>
    </xf>
    <xf numFmtId="168" fontId="37" fillId="0" borderId="47" xfId="0" applyNumberFormat="1" applyFont="1" applyFill="1" applyBorder="1" applyAlignment="1">
      <alignment horizontal="left" vertical="center"/>
    </xf>
    <xf numFmtId="0" fontId="37" fillId="0" borderId="47" xfId="0" applyFont="1" applyFill="1" applyBorder="1" applyAlignment="1">
      <alignment horizontal="left" vertical="center"/>
    </xf>
    <xf numFmtId="0" fontId="37" fillId="0" borderId="49" xfId="0" applyFont="1" applyFill="1" applyBorder="1" applyAlignment="1">
      <alignment horizontal="left" vertical="center"/>
    </xf>
    <xf numFmtId="168" fontId="37" fillId="0" borderId="50" xfId="0" applyNumberFormat="1" applyFont="1" applyFill="1" applyBorder="1" applyAlignment="1">
      <alignment horizontal="left" vertical="center"/>
    </xf>
    <xf numFmtId="0" fontId="37" fillId="0" borderId="50" xfId="0" applyFont="1" applyFill="1" applyBorder="1" applyAlignment="1">
      <alignment horizontal="left" vertical="center"/>
    </xf>
    <xf numFmtId="0" fontId="37" fillId="10" borderId="52" xfId="0" applyFont="1" applyFill="1" applyBorder="1" applyAlignment="1">
      <alignment horizontal="left" vertical="center"/>
    </xf>
    <xf numFmtId="168" fontId="37" fillId="10" borderId="53" xfId="0" applyNumberFormat="1" applyFont="1" applyFill="1" applyBorder="1" applyAlignment="1">
      <alignment horizontal="left" vertical="center"/>
    </xf>
    <xf numFmtId="0" fontId="37" fillId="10" borderId="53" xfId="0" applyFont="1" applyFill="1" applyBorder="1" applyAlignment="1">
      <alignment horizontal="left" vertical="center"/>
    </xf>
    <xf numFmtId="0" fontId="37" fillId="0" borderId="0" xfId="0" applyFont="1" applyAlignment="1">
      <alignment horizontal="left" vertical="center"/>
    </xf>
    <xf numFmtId="168" fontId="37" fillId="0" borderId="0" xfId="0" applyNumberFormat="1" applyFont="1" applyAlignment="1">
      <alignment horizontal="left" vertical="center"/>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38" fillId="3" borderId="3" xfId="0" applyNumberFormat="1" applyFont="1" applyFill="1" applyBorder="1" applyAlignment="1">
      <alignment horizontal="center" vertical="center"/>
    </xf>
    <xf numFmtId="0" fontId="38" fillId="3" borderId="0" xfId="0" applyNumberFormat="1" applyFont="1" applyFill="1" applyBorder="1" applyAlignment="1">
      <alignment horizontal="center" vertical="center"/>
    </xf>
    <xf numFmtId="0" fontId="38" fillId="3" borderId="4" xfId="0" applyNumberFormat="1" applyFont="1" applyFill="1" applyBorder="1" applyAlignment="1">
      <alignment horizontal="center" vertical="center"/>
    </xf>
    <xf numFmtId="0" fontId="39" fillId="3" borderId="4" xfId="0" applyNumberFormat="1" applyFont="1" applyFill="1" applyBorder="1" applyAlignment="1">
      <alignment horizontal="center" vertical="center"/>
    </xf>
    <xf numFmtId="0" fontId="12" fillId="0" borderId="3" xfId="0" applyFont="1" applyFill="1" applyBorder="1" applyAlignment="1"/>
    <xf numFmtId="0" fontId="12" fillId="0" borderId="0" xfId="0" applyFont="1" applyFill="1" applyBorder="1" applyAlignment="1"/>
    <xf numFmtId="0" fontId="12" fillId="0" borderId="3" xfId="0" applyFont="1" applyFill="1" applyBorder="1"/>
    <xf numFmtId="0" fontId="12" fillId="0" borderId="0" xfId="0" applyFont="1" applyFill="1" applyBorder="1"/>
    <xf numFmtId="0" fontId="36" fillId="0" borderId="3" xfId="0" applyFont="1" applyFill="1" applyBorder="1" applyAlignment="1"/>
    <xf numFmtId="0" fontId="36" fillId="0" borderId="0" xfId="0" applyFont="1" applyFill="1" applyBorder="1" applyAlignment="1"/>
    <xf numFmtId="0" fontId="6" fillId="0" borderId="26" xfId="0" applyNumberFormat="1" applyFont="1" applyFill="1" applyBorder="1" applyAlignment="1">
      <alignment horizontal="left" vertical="center" shrinkToFit="1"/>
    </xf>
    <xf numFmtId="0" fontId="31" fillId="0" borderId="23" xfId="0" applyNumberFormat="1" applyFont="1" applyFill="1" applyBorder="1" applyAlignment="1">
      <alignment horizontal="center" vertical="center"/>
    </xf>
    <xf numFmtId="0" fontId="26" fillId="9" borderId="19"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xf>
    <xf numFmtId="0" fontId="40" fillId="0" borderId="26" xfId="0" applyNumberFormat="1" applyFont="1" applyFill="1" applyBorder="1" applyAlignment="1">
      <alignment horizontal="center" vertical="top" wrapText="1" shrinkToFit="1"/>
    </xf>
    <xf numFmtId="0" fontId="40" fillId="0" borderId="23" xfId="0" applyNumberFormat="1" applyFont="1" applyFill="1" applyBorder="1" applyAlignment="1">
      <alignment horizontal="center" vertical="top" wrapText="1" shrinkToFit="1"/>
    </xf>
    <xf numFmtId="0" fontId="36" fillId="0" borderId="1" xfId="0" applyFont="1" applyBorder="1" applyAlignment="1">
      <alignment horizontal="left"/>
    </xf>
    <xf numFmtId="0" fontId="36" fillId="0" borderId="7" xfId="0" applyFont="1" applyBorder="1" applyAlignment="1">
      <alignment horizontal="left"/>
    </xf>
    <xf numFmtId="0" fontId="36" fillId="0" borderId="2" xfId="0" applyFont="1" applyBorder="1" applyAlignment="1">
      <alignment horizontal="left"/>
    </xf>
    <xf numFmtId="168" fontId="42" fillId="8" borderId="45" xfId="0" applyNumberFormat="1" applyFont="1" applyFill="1" applyBorder="1" applyAlignment="1">
      <alignment horizontal="left" vertical="center"/>
    </xf>
    <xf numFmtId="168" fontId="42" fillId="8" borderId="55" xfId="0" applyNumberFormat="1" applyFont="1" applyFill="1" applyBorder="1" applyAlignment="1">
      <alignment horizontal="left" vertical="center"/>
    </xf>
    <xf numFmtId="0" fontId="37" fillId="8" borderId="55" xfId="0" applyFont="1" applyFill="1" applyBorder="1" applyAlignment="1">
      <alignment horizontal="left" vertical="center"/>
    </xf>
    <xf numFmtId="168" fontId="42" fillId="8" borderId="47" xfId="0" applyNumberFormat="1" applyFont="1" applyFill="1" applyBorder="1" applyAlignment="1">
      <alignment horizontal="left" vertical="center"/>
    </xf>
    <xf numFmtId="0" fontId="37" fillId="8" borderId="47" xfId="0" applyFont="1" applyFill="1" applyBorder="1" applyAlignment="1">
      <alignment horizontal="left" vertical="center"/>
    </xf>
    <xf numFmtId="0" fontId="38" fillId="0" borderId="2" xfId="0" applyNumberFormat="1" applyFont="1" applyFill="1" applyBorder="1" applyAlignment="1">
      <alignment horizontal="center" vertical="center" shrinkToFit="1"/>
    </xf>
    <xf numFmtId="0" fontId="38" fillId="0" borderId="7" xfId="0" applyNumberFormat="1" applyFont="1" applyFill="1" applyBorder="1" applyAlignment="1">
      <alignment horizontal="center" vertical="center" shrinkToFit="1"/>
    </xf>
    <xf numFmtId="0" fontId="38" fillId="0" borderId="2" xfId="0" applyNumberFormat="1" applyFont="1" applyFill="1" applyBorder="1" applyAlignment="1">
      <alignment horizontal="center" vertical="center" shrinkToFit="1"/>
    </xf>
    <xf numFmtId="0" fontId="47" fillId="0" borderId="3" xfId="0" applyNumberFormat="1" applyFont="1" applyFill="1" applyBorder="1" applyAlignment="1">
      <alignment horizontal="center" vertical="center"/>
    </xf>
    <xf numFmtId="0" fontId="47" fillId="0" borderId="0" xfId="0" applyNumberFormat="1" applyFont="1" applyFill="1" applyBorder="1" applyAlignment="1">
      <alignment horizontal="center" vertical="center"/>
    </xf>
    <xf numFmtId="0" fontId="47" fillId="0" borderId="4" xfId="0" applyNumberFormat="1" applyFont="1" applyFill="1" applyBorder="1" applyAlignment="1">
      <alignment horizontal="center" vertical="center"/>
    </xf>
    <xf numFmtId="0" fontId="0" fillId="0" borderId="0" xfId="0" applyBorder="1" applyAlignment="1">
      <alignment vertical="center"/>
    </xf>
    <xf numFmtId="0" fontId="6" fillId="0" borderId="32"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3" borderId="3" xfId="0" applyNumberFormat="1" applyFont="1" applyFill="1" applyBorder="1" applyAlignment="1">
      <alignment vertical="center"/>
    </xf>
    <xf numFmtId="0" fontId="6" fillId="3" borderId="0" xfId="0" applyNumberFormat="1" applyFont="1" applyFill="1" applyBorder="1" applyAlignment="1">
      <alignment vertical="center"/>
    </xf>
    <xf numFmtId="0" fontId="49" fillId="0" borderId="3" xfId="0" applyFont="1" applyBorder="1" applyAlignment="1">
      <alignment horizontal="left" vertical="center"/>
    </xf>
    <xf numFmtId="0" fontId="49" fillId="0" borderId="0" xfId="0" applyFont="1" applyBorder="1" applyAlignment="1">
      <alignment horizontal="left" vertical="center"/>
    </xf>
    <xf numFmtId="0" fontId="49" fillId="0" borderId="4" xfId="0" applyFont="1" applyBorder="1" applyAlignment="1">
      <alignment horizontal="left" vertical="center"/>
    </xf>
    <xf numFmtId="0" fontId="49" fillId="0" borderId="0" xfId="0" applyFont="1" applyBorder="1" applyAlignment="1">
      <alignment horizontal="left" vertical="center"/>
    </xf>
    <xf numFmtId="0" fontId="49" fillId="0" borderId="4" xfId="0" applyFont="1" applyBorder="1" applyAlignment="1">
      <alignment horizontal="left" vertical="center"/>
    </xf>
    <xf numFmtId="0" fontId="51" fillId="0" borderId="3" xfId="0" applyFont="1" applyBorder="1" applyAlignment="1">
      <alignment horizontal="left" vertical="center"/>
    </xf>
    <xf numFmtId="0" fontId="32" fillId="0" borderId="54" xfId="0" applyFont="1" applyBorder="1" applyAlignment="1">
      <alignment horizontal="left" vertical="center"/>
    </xf>
    <xf numFmtId="0" fontId="32" fillId="0" borderId="50" xfId="0" applyFont="1" applyBorder="1" applyAlignment="1">
      <alignment horizontal="left" vertical="center"/>
    </xf>
    <xf numFmtId="0" fontId="42" fillId="0" borderId="54" xfId="0" applyFont="1" applyFill="1" applyBorder="1" applyAlignment="1">
      <alignment horizontal="left" vertical="center" wrapText="1"/>
    </xf>
    <xf numFmtId="168" fontId="42" fillId="0" borderId="55" xfId="0" applyNumberFormat="1" applyFont="1" applyFill="1" applyBorder="1" applyAlignment="1">
      <alignment horizontal="left" vertical="center"/>
    </xf>
    <xf numFmtId="0" fontId="37" fillId="0" borderId="55" xfId="0" applyFont="1" applyFill="1" applyBorder="1" applyAlignment="1">
      <alignment horizontal="left" vertical="center"/>
    </xf>
    <xf numFmtId="0" fontId="42" fillId="8" borderId="54" xfId="0" applyFont="1" applyFill="1" applyBorder="1" applyAlignment="1">
      <alignment horizontal="left" vertical="center" wrapText="1"/>
    </xf>
    <xf numFmtId="168" fontId="42" fillId="0" borderId="50" xfId="0" applyNumberFormat="1" applyFont="1" applyFill="1" applyBorder="1" applyAlignment="1">
      <alignment horizontal="left" vertical="center"/>
    </xf>
    <xf numFmtId="0" fontId="32" fillId="0" borderId="50" xfId="0" applyFont="1" applyFill="1" applyBorder="1" applyAlignment="1">
      <alignment horizontal="left" vertical="center"/>
    </xf>
    <xf numFmtId="0" fontId="55" fillId="0" borderId="0" xfId="0" applyFont="1" applyAlignment="1">
      <alignment horizontal="left" vertical="center"/>
    </xf>
    <xf numFmtId="0" fontId="37" fillId="0" borderId="0" xfId="0" applyFont="1" applyAlignment="1">
      <alignment horizontal="right" vertical="center"/>
    </xf>
    <xf numFmtId="168" fontId="56" fillId="0" borderId="0" xfId="0" applyNumberFormat="1" applyFont="1" applyAlignment="1">
      <alignment horizontal="left" vertical="center"/>
    </xf>
    <xf numFmtId="0" fontId="56" fillId="0" borderId="0" xfId="0" applyFont="1" applyAlignment="1">
      <alignment horizontal="left" vertical="center"/>
    </xf>
    <xf numFmtId="0" fontId="56" fillId="0" borderId="0" xfId="0" applyFont="1" applyAlignment="1">
      <alignment horizontal="right" vertical="center"/>
    </xf>
    <xf numFmtId="0" fontId="57" fillId="0" borderId="0" xfId="0" applyFont="1"/>
    <xf numFmtId="0" fontId="58" fillId="0" borderId="0" xfId="0" applyFont="1" applyAlignment="1">
      <alignment horizontal="right" vertical="center"/>
    </xf>
    <xf numFmtId="0" fontId="32" fillId="0" borderId="49" xfId="0" applyFont="1" applyBorder="1" applyAlignment="1">
      <alignment horizontal="left" vertical="center"/>
    </xf>
    <xf numFmtId="0" fontId="37" fillId="14" borderId="36" xfId="0" applyFont="1" applyFill="1" applyBorder="1" applyAlignment="1">
      <alignment horizontal="left" vertical="center"/>
    </xf>
    <xf numFmtId="168" fontId="32" fillId="14" borderId="0" xfId="0" applyNumberFormat="1" applyFont="1" applyFill="1" applyBorder="1" applyAlignment="1">
      <alignment horizontal="left" vertical="center"/>
    </xf>
    <xf numFmtId="0" fontId="32" fillId="14" borderId="0" xfId="0" applyFont="1" applyFill="1" applyBorder="1" applyAlignment="1">
      <alignment horizontal="left" vertical="center"/>
    </xf>
    <xf numFmtId="0" fontId="40" fillId="0" borderId="2" xfId="0" applyNumberFormat="1" applyFont="1" applyFill="1" applyBorder="1" applyAlignment="1">
      <alignment horizontal="center" vertical="top" wrapText="1" shrinkToFit="1"/>
    </xf>
    <xf numFmtId="0" fontId="40" fillId="0" borderId="4" xfId="0" applyNumberFormat="1" applyFont="1" applyFill="1" applyBorder="1" applyAlignment="1">
      <alignment horizontal="center" vertical="top" wrapText="1" shrinkToFit="1"/>
    </xf>
    <xf numFmtId="0" fontId="6" fillId="0" borderId="22" xfId="0" applyFont="1" applyFill="1" applyBorder="1" applyAlignment="1">
      <alignment vertical="center"/>
    </xf>
    <xf numFmtId="164" fontId="4" fillId="0" borderId="35" xfId="0" applyNumberFormat="1" applyFont="1" applyFill="1" applyBorder="1" applyAlignment="1">
      <alignment horizontal="center" vertical="center" shrinkToFit="1"/>
    </xf>
    <xf numFmtId="164" fontId="4" fillId="3" borderId="35" xfId="0" applyNumberFormat="1" applyFont="1" applyFill="1" applyBorder="1" applyAlignment="1">
      <alignment horizontal="center" vertical="center" shrinkToFit="1"/>
    </xf>
    <xf numFmtId="164" fontId="4" fillId="0" borderId="57" xfId="0" applyNumberFormat="1" applyFont="1" applyFill="1" applyBorder="1" applyAlignment="1">
      <alignment horizontal="center" vertical="center" shrinkToFit="1"/>
    </xf>
    <xf numFmtId="164" fontId="4" fillId="0" borderId="21" xfId="0" applyNumberFormat="1" applyFont="1" applyFill="1" applyBorder="1" applyAlignment="1">
      <alignment horizontal="center" vertical="center" shrinkToFit="1"/>
    </xf>
    <xf numFmtId="0" fontId="42" fillId="8" borderId="46" xfId="0" applyFont="1" applyFill="1" applyBorder="1" applyAlignment="1">
      <alignment horizontal="left" vertical="center" wrapText="1"/>
    </xf>
    <xf numFmtId="0" fontId="44" fillId="10" borderId="0" xfId="0" applyFont="1" applyFill="1" applyBorder="1" applyAlignment="1">
      <alignment horizontal="left" vertical="center"/>
    </xf>
    <xf numFmtId="0" fontId="37" fillId="10" borderId="0" xfId="0" applyFont="1" applyFill="1" applyBorder="1" applyAlignment="1">
      <alignment horizontal="left" vertical="center"/>
    </xf>
    <xf numFmtId="0" fontId="32" fillId="0" borderId="43" xfId="0" applyFont="1" applyBorder="1" applyAlignment="1">
      <alignment horizontal="left" vertical="center"/>
    </xf>
    <xf numFmtId="0" fontId="32" fillId="0" borderId="44" xfId="0" applyFont="1" applyBorder="1" applyAlignment="1">
      <alignment horizontal="left" vertical="center"/>
    </xf>
    <xf numFmtId="0" fontId="44" fillId="8" borderId="55" xfId="0" applyFont="1" applyFill="1" applyBorder="1" applyAlignment="1">
      <alignment horizontal="left" vertical="center" wrapText="1"/>
    </xf>
    <xf numFmtId="0" fontId="44" fillId="8" borderId="56" xfId="0" applyFont="1" applyFill="1" applyBorder="1" applyAlignment="1">
      <alignment horizontal="left" vertical="center" wrapText="1"/>
    </xf>
    <xf numFmtId="0" fontId="44" fillId="0" borderId="47" xfId="0" applyFont="1" applyFill="1" applyBorder="1" applyAlignment="1">
      <alignment horizontal="left" vertical="center" wrapText="1"/>
    </xf>
    <xf numFmtId="0" fontId="44" fillId="0" borderId="48" xfId="0" applyFont="1" applyFill="1" applyBorder="1" applyAlignment="1">
      <alignment horizontal="left" vertical="center" wrapText="1"/>
    </xf>
    <xf numFmtId="0" fontId="42" fillId="0" borderId="50" xfId="0" applyFont="1" applyBorder="1" applyAlignment="1">
      <alignment horizontal="left" vertical="center" wrapText="1"/>
    </xf>
    <xf numFmtId="0" fontId="42" fillId="0" borderId="51" xfId="0" applyFont="1" applyBorder="1" applyAlignment="1">
      <alignment horizontal="left" vertical="center" wrapText="1"/>
    </xf>
    <xf numFmtId="0" fontId="32" fillId="0" borderId="55" xfId="0" applyFont="1" applyBorder="1" applyAlignment="1">
      <alignment horizontal="left" vertical="center"/>
    </xf>
    <xf numFmtId="0" fontId="32" fillId="0" borderId="56" xfId="0" applyFont="1" applyBorder="1" applyAlignment="1">
      <alignment horizontal="left" vertical="center"/>
    </xf>
    <xf numFmtId="0" fontId="37" fillId="0" borderId="47" xfId="0" applyFont="1" applyBorder="1" applyAlignment="1">
      <alignment horizontal="left" vertical="center"/>
    </xf>
    <xf numFmtId="0" fontId="37" fillId="0" borderId="48" xfId="0" applyFont="1" applyBorder="1" applyAlignment="1">
      <alignment horizontal="left" vertical="center"/>
    </xf>
    <xf numFmtId="0" fontId="45" fillId="0" borderId="47" xfId="0" applyFont="1" applyBorder="1" applyAlignment="1">
      <alignment horizontal="left" vertical="center"/>
    </xf>
    <xf numFmtId="0" fontId="45" fillId="0" borderId="48" xfId="0" applyFont="1" applyBorder="1" applyAlignment="1">
      <alignment horizontal="left" vertical="center"/>
    </xf>
    <xf numFmtId="0" fontId="37" fillId="0" borderId="50" xfId="0" applyFont="1" applyBorder="1" applyAlignment="1">
      <alignment horizontal="left" vertical="center"/>
    </xf>
    <xf numFmtId="0" fontId="37" fillId="0" borderId="51" xfId="0" applyFont="1" applyBorder="1" applyAlignment="1">
      <alignment horizontal="left" vertical="center"/>
    </xf>
    <xf numFmtId="0" fontId="37" fillId="8" borderId="55" xfId="0" applyFont="1" applyFill="1" applyBorder="1" applyAlignment="1">
      <alignment horizontal="left" vertical="center" wrapText="1"/>
    </xf>
    <xf numFmtId="0" fontId="37" fillId="8" borderId="56" xfId="0" applyFont="1" applyFill="1" applyBorder="1" applyAlignment="1">
      <alignment horizontal="left" vertical="center" wrapText="1"/>
    </xf>
    <xf numFmtId="0" fontId="37" fillId="0" borderId="55" xfId="0" applyFont="1" applyBorder="1" applyAlignment="1">
      <alignment horizontal="left" vertical="center"/>
    </xf>
    <xf numFmtId="0" fontId="37" fillId="0" borderId="56" xfId="0" applyFont="1" applyBorder="1" applyAlignment="1">
      <alignment horizontal="left" vertical="center"/>
    </xf>
    <xf numFmtId="0" fontId="44" fillId="10" borderId="36" xfId="0" applyFont="1" applyFill="1" applyBorder="1" applyAlignment="1">
      <alignment horizontal="left" vertical="center"/>
    </xf>
    <xf numFmtId="168" fontId="44" fillId="10" borderId="0" xfId="0" applyNumberFormat="1" applyFont="1" applyFill="1" applyBorder="1" applyAlignment="1">
      <alignment horizontal="left" vertical="center"/>
    </xf>
    <xf numFmtId="0" fontId="44" fillId="10" borderId="0" xfId="0" applyFont="1" applyFill="1" applyBorder="1" applyAlignment="1">
      <alignment horizontal="left" vertical="center"/>
    </xf>
    <xf numFmtId="0" fontId="44" fillId="8" borderId="47" xfId="0" applyFont="1" applyFill="1" applyBorder="1" applyAlignment="1">
      <alignment horizontal="left" vertical="center" wrapText="1"/>
    </xf>
    <xf numFmtId="0" fontId="44" fillId="8" borderId="48" xfId="0" applyFont="1" applyFill="1" applyBorder="1" applyAlignment="1">
      <alignment horizontal="left" vertical="center" wrapText="1"/>
    </xf>
    <xf numFmtId="0" fontId="42" fillId="0" borderId="0" xfId="0" applyFont="1" applyAlignment="1">
      <alignment horizontal="left" vertical="center"/>
    </xf>
    <xf numFmtId="0" fontId="37" fillId="8" borderId="47" xfId="0" applyFont="1" applyFill="1" applyBorder="1" applyAlignment="1">
      <alignment horizontal="left" vertical="center" wrapText="1"/>
    </xf>
    <xf numFmtId="0" fontId="37" fillId="8" borderId="48" xfId="0" applyFont="1" applyFill="1" applyBorder="1" applyAlignment="1">
      <alignment horizontal="left" vertical="center" wrapText="1"/>
    </xf>
    <xf numFmtId="0" fontId="37" fillId="0" borderId="46" xfId="0" applyFont="1" applyBorder="1" applyAlignment="1">
      <alignment horizontal="left" vertical="center"/>
    </xf>
    <xf numFmtId="168" fontId="42" fillId="0" borderId="47" xfId="0" applyNumberFormat="1" applyFont="1" applyBorder="1" applyAlignment="1">
      <alignment horizontal="left" vertical="center"/>
    </xf>
    <xf numFmtId="0" fontId="42" fillId="0" borderId="47" xfId="0" applyFont="1" applyBorder="1" applyAlignment="1">
      <alignment horizontal="left" vertical="center" wrapText="1"/>
    </xf>
    <xf numFmtId="0" fontId="42" fillId="0" borderId="48" xfId="0" applyFont="1" applyBorder="1" applyAlignment="1">
      <alignment horizontal="left" vertical="center" wrapText="1"/>
    </xf>
    <xf numFmtId="0" fontId="37" fillId="0" borderId="49" xfId="0" applyFont="1" applyBorder="1" applyAlignment="1">
      <alignment horizontal="left" vertical="center"/>
    </xf>
    <xf numFmtId="168" fontId="42" fillId="0" borderId="50" xfId="0" applyNumberFormat="1" applyFont="1" applyBorder="1" applyAlignment="1">
      <alignment horizontal="left" vertical="center"/>
    </xf>
    <xf numFmtId="0" fontId="32" fillId="0" borderId="43" xfId="0" applyFont="1" applyFill="1" applyBorder="1" applyAlignment="1">
      <alignment horizontal="left" vertical="center"/>
    </xf>
    <xf numFmtId="0" fontId="32" fillId="0" borderId="44" xfId="0" applyFont="1" applyFill="1" applyBorder="1" applyAlignment="1">
      <alignment horizontal="left" vertical="center"/>
    </xf>
    <xf numFmtId="0" fontId="37" fillId="0" borderId="55" xfId="0" applyFont="1" applyFill="1" applyBorder="1" applyAlignment="1">
      <alignment horizontal="left" vertical="center" wrapText="1"/>
    </xf>
    <xf numFmtId="0" fontId="37" fillId="0" borderId="56" xfId="0" applyFont="1" applyFill="1" applyBorder="1" applyAlignment="1">
      <alignment horizontal="left" vertical="center" wrapText="1"/>
    </xf>
    <xf numFmtId="0" fontId="37" fillId="0" borderId="47"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168" fontId="37" fillId="8" borderId="55" xfId="0" applyNumberFormat="1" applyFont="1" applyFill="1" applyBorder="1" applyAlignment="1">
      <alignment horizontal="left" vertical="center"/>
    </xf>
    <xf numFmtId="0" fontId="37" fillId="10" borderId="37" xfId="0" applyFont="1" applyFill="1" applyBorder="1" applyAlignment="1">
      <alignment horizontal="left" vertical="center"/>
    </xf>
    <xf numFmtId="0" fontId="44" fillId="10" borderId="37" xfId="0" applyFont="1" applyFill="1" applyBorder="1" applyAlignment="1">
      <alignment horizontal="left" vertical="center"/>
    </xf>
    <xf numFmtId="0" fontId="32" fillId="14" borderId="0" xfId="0" applyFont="1" applyFill="1" applyBorder="1" applyAlignment="1">
      <alignment horizontal="left" vertical="center"/>
    </xf>
    <xf numFmtId="0" fontId="37" fillId="0" borderId="55" xfId="0" applyFont="1" applyBorder="1" applyAlignment="1">
      <alignment horizontal="left" vertical="center" wrapText="1"/>
    </xf>
    <xf numFmtId="0" fontId="37" fillId="0" borderId="56" xfId="0" applyFont="1" applyBorder="1" applyAlignment="1">
      <alignment horizontal="left" vertical="center" wrapText="1"/>
    </xf>
    <xf numFmtId="0" fontId="44" fillId="0" borderId="50" xfId="0" applyFont="1" applyFill="1" applyBorder="1" applyAlignment="1">
      <alignment horizontal="left" vertical="center" wrapText="1"/>
    </xf>
    <xf numFmtId="0" fontId="44" fillId="0" borderId="51" xfId="0" applyFont="1" applyFill="1" applyBorder="1" applyAlignment="1">
      <alignment horizontal="left" vertical="center" wrapText="1"/>
    </xf>
    <xf numFmtId="0" fontId="42" fillId="0" borderId="50" xfId="0" applyFont="1" applyBorder="1" applyAlignment="1">
      <alignment horizontal="left" vertical="center"/>
    </xf>
    <xf numFmtId="0" fontId="42" fillId="0" borderId="51" xfId="0" applyFont="1" applyBorder="1" applyAlignment="1">
      <alignment horizontal="left" vertical="center"/>
    </xf>
    <xf numFmtId="0" fontId="52" fillId="8" borderId="55" xfId="0" applyFont="1" applyFill="1" applyBorder="1" applyAlignment="1">
      <alignment horizontal="left" vertical="center" wrapText="1"/>
    </xf>
    <xf numFmtId="0" fontId="52" fillId="8" borderId="56" xfId="0" applyFont="1" applyFill="1" applyBorder="1" applyAlignment="1">
      <alignment horizontal="left" vertical="center" wrapText="1"/>
    </xf>
    <xf numFmtId="0" fontId="42" fillId="0" borderId="47" xfId="0" applyFont="1" applyBorder="1" applyAlignment="1">
      <alignment horizontal="left" vertical="center"/>
    </xf>
    <xf numFmtId="0" fontId="42" fillId="0" borderId="48" xfId="0" applyFont="1" applyBorder="1" applyAlignment="1">
      <alignment horizontal="left" vertical="center"/>
    </xf>
    <xf numFmtId="0" fontId="32" fillId="14" borderId="37" xfId="0" applyFont="1" applyFill="1" applyBorder="1" applyAlignment="1">
      <alignment horizontal="left" vertical="center"/>
    </xf>
    <xf numFmtId="0" fontId="26" fillId="15" borderId="27" xfId="0" applyFont="1" applyFill="1" applyBorder="1" applyAlignment="1">
      <alignment horizontal="center" vertical="center" wrapText="1"/>
    </xf>
    <xf numFmtId="0" fontId="26" fillId="15" borderId="28" xfId="0" applyFont="1" applyFill="1" applyBorder="1" applyAlignment="1">
      <alignment horizontal="center" vertical="center" wrapText="1"/>
    </xf>
    <xf numFmtId="0" fontId="26" fillId="15" borderId="17" xfId="0" applyFont="1" applyFill="1" applyBorder="1" applyAlignment="1">
      <alignment horizontal="center" vertical="center" wrapText="1"/>
    </xf>
    <xf numFmtId="0" fontId="26" fillId="15" borderId="18" xfId="0" applyFont="1" applyFill="1" applyBorder="1" applyAlignment="1">
      <alignment horizontal="center" vertical="center" wrapText="1"/>
    </xf>
    <xf numFmtId="0" fontId="12" fillId="0" borderId="7" xfId="0" applyFont="1" applyBorder="1" applyAlignment="1"/>
    <xf numFmtId="0" fontId="12" fillId="0" borderId="5" xfId="0" applyFont="1" applyBorder="1" applyAlignment="1">
      <alignment horizontal="left"/>
    </xf>
    <xf numFmtId="0" fontId="12" fillId="0" borderId="8" xfId="0" applyFont="1" applyBorder="1" applyAlignment="1">
      <alignment horizontal="left"/>
    </xf>
    <xf numFmtId="0" fontId="12" fillId="0" borderId="6" xfId="0" applyFont="1" applyBorder="1" applyAlignment="1">
      <alignment horizontal="left"/>
    </xf>
    <xf numFmtId="0" fontId="32" fillId="15" borderId="58" xfId="0" applyFont="1" applyFill="1" applyBorder="1" applyAlignment="1">
      <alignment horizontal="center" vertical="center" wrapText="1"/>
    </xf>
    <xf numFmtId="0" fontId="32" fillId="15" borderId="59" xfId="0" applyFont="1" applyFill="1" applyBorder="1" applyAlignment="1">
      <alignment horizontal="center" vertical="center" wrapText="1"/>
    </xf>
    <xf numFmtId="164" fontId="4" fillId="0" borderId="60" xfId="0" applyNumberFormat="1" applyFont="1" applyFill="1" applyBorder="1" applyAlignment="1">
      <alignment horizontal="center" vertical="center" shrinkToFit="1"/>
    </xf>
    <xf numFmtId="0" fontId="31" fillId="8" borderId="20" xfId="0" applyNumberFormat="1" applyFont="1" applyFill="1" applyBorder="1" applyAlignment="1">
      <alignment horizontal="center"/>
    </xf>
    <xf numFmtId="0" fontId="31" fillId="8" borderId="26" xfId="0" applyNumberFormat="1" applyFont="1" applyFill="1" applyBorder="1" applyAlignment="1">
      <alignment horizontal="center"/>
    </xf>
    <xf numFmtId="0" fontId="31" fillId="8" borderId="20" xfId="0" applyNumberFormat="1" applyFont="1" applyFill="1" applyBorder="1" applyAlignment="1">
      <alignment horizontal="center" vertical="center"/>
    </xf>
    <xf numFmtId="0" fontId="31" fillId="8" borderId="26" xfId="0" applyNumberFormat="1" applyFont="1" applyFill="1" applyBorder="1" applyAlignment="1">
      <alignment horizontal="center" vertical="center"/>
    </xf>
    <xf numFmtId="0" fontId="30" fillId="0" borderId="26"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cellStyles>
  <dxfs count="80">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9999"/>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20(9-18-2018)/CIM%20Calendar%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About"/>
      <sheetName val="Courses and UG Program changes"/>
      <sheetName val="Graduate Program Changes"/>
    </sheetNames>
    <sheetDataSet>
      <sheetData sheetId="0">
        <row r="24">
          <cell r="AD24">
            <v>1</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raduateeducation.wvu.edu/graduate-council/program-approvals-changes-terminations/deadlin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raduateeducation.wvu.edu/graduate-council/program-approvals-changes-terminations/deadlin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graduateeducation.wvu.edu/graduate-council/program-approvals-changes-terminations/deadlin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graduateeducation.wvu.edu/graduate-council/program-approvals-changes-terminations/deadlin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raduateeducation.wvu.edu/graduate-council/program-approvals-changes-terminations/deadlin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graduateeducation.wvu.edu/graduate-council/program-approvals-changes-terminations/deadlin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graduateeducation.wvu.edu/graduate-council/program-approvals-changes-terminations/dead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6"/>
  <sheetViews>
    <sheetView showGridLines="0" tabSelected="1" workbookViewId="0">
      <selection activeCell="G29" sqref="G29:H29"/>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134">
        <f>DATE(AD18,AD20,1)</f>
        <v>43313</v>
      </c>
      <c r="B1" s="134"/>
      <c r="C1" s="134"/>
      <c r="D1" s="134"/>
      <c r="E1" s="134"/>
      <c r="F1" s="134"/>
      <c r="G1" s="134"/>
      <c r="H1" s="134"/>
      <c r="I1" s="16"/>
      <c r="J1" s="16"/>
      <c r="K1" s="137">
        <f>DATE(YEAR(A1),MONTH(A1)-1,1)</f>
        <v>43282</v>
      </c>
      <c r="L1" s="137"/>
      <c r="M1" s="137"/>
      <c r="N1" s="137"/>
      <c r="O1" s="137"/>
      <c r="P1" s="137"/>
      <c r="Q1" s="137"/>
      <c r="R1" s="3"/>
      <c r="S1" s="137">
        <f>DATE(YEAR(A1),MONTH(A1)+1,1)</f>
        <v>43344</v>
      </c>
      <c r="T1" s="137"/>
      <c r="U1" s="137"/>
      <c r="V1" s="137"/>
      <c r="W1" s="137"/>
      <c r="X1" s="137"/>
      <c r="Y1" s="137"/>
      <c r="Z1" s="3"/>
      <c r="AA1" s="3"/>
    </row>
    <row r="2" spans="1:32" s="4" customFormat="1" ht="11.25" customHeight="1" x14ac:dyDescent="0.2">
      <c r="A2" s="134"/>
      <c r="B2" s="134"/>
      <c r="C2" s="134"/>
      <c r="D2" s="134"/>
      <c r="E2" s="134"/>
      <c r="F2" s="134"/>
      <c r="G2" s="134"/>
      <c r="H2" s="134"/>
      <c r="I2" s="16"/>
      <c r="J2" s="16"/>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32" s="6" customFormat="1" ht="9" customHeight="1" x14ac:dyDescent="0.2">
      <c r="A3" s="134"/>
      <c r="B3" s="134"/>
      <c r="C3" s="134"/>
      <c r="D3" s="134"/>
      <c r="E3" s="134"/>
      <c r="F3" s="134"/>
      <c r="G3" s="134"/>
      <c r="H3" s="134"/>
      <c r="I3" s="16"/>
      <c r="J3" s="16"/>
      <c r="K3" s="26">
        <f t="shared" ref="K3:Q8" si="0">IF(MONTH($K$1)&lt;&gt;MONTH($K$1-(WEEKDAY($K$1,1)-(start_day-1))-IF((WEEKDAY($K$1,1)-(start_day-1))&lt;=0,7,0)+(ROW(K3)-ROW($K$3))*7+(COLUMN(K3)-COLUMN($K$3)+1)),"",$K$1-(WEEKDAY($K$1,1)-(start_day-1))-IF((WEEKDAY($K$1,1)-(start_day-1))&lt;=0,7,0)+(ROW(K3)-ROW($K$3))*7+(COLUMN(K3)-COLUMN($K$3)+1))</f>
        <v>43282</v>
      </c>
      <c r="L3" s="26">
        <f t="shared" si="0"/>
        <v>43283</v>
      </c>
      <c r="M3" s="26">
        <f t="shared" si="0"/>
        <v>43284</v>
      </c>
      <c r="N3" s="26">
        <f t="shared" si="0"/>
        <v>43285</v>
      </c>
      <c r="O3" s="26">
        <f t="shared" si="0"/>
        <v>43286</v>
      </c>
      <c r="P3" s="26">
        <f t="shared" si="0"/>
        <v>43287</v>
      </c>
      <c r="Q3" s="26">
        <f t="shared" si="0"/>
        <v>43288</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t="str">
        <f t="shared" si="1"/>
        <v/>
      </c>
      <c r="Y3" s="26">
        <f t="shared" si="1"/>
        <v>43344</v>
      </c>
      <c r="Z3" s="5"/>
      <c r="AA3" s="5"/>
      <c r="AB3" s="4"/>
      <c r="AC3" s="4"/>
      <c r="AD3" s="4"/>
      <c r="AE3" s="4"/>
    </row>
    <row r="4" spans="1:32" s="6" customFormat="1" ht="9" customHeight="1" x14ac:dyDescent="0.2">
      <c r="A4" s="134"/>
      <c r="B4" s="134"/>
      <c r="C4" s="134"/>
      <c r="D4" s="134"/>
      <c r="E4" s="134"/>
      <c r="F4" s="134"/>
      <c r="G4" s="134"/>
      <c r="H4" s="134"/>
      <c r="I4" s="16"/>
      <c r="J4" s="16"/>
      <c r="K4" s="26">
        <f t="shared" si="0"/>
        <v>43289</v>
      </c>
      <c r="L4" s="26">
        <f t="shared" si="0"/>
        <v>43290</v>
      </c>
      <c r="M4" s="26">
        <f t="shared" si="0"/>
        <v>43291</v>
      </c>
      <c r="N4" s="26">
        <f t="shared" si="0"/>
        <v>43292</v>
      </c>
      <c r="O4" s="26">
        <f t="shared" si="0"/>
        <v>43293</v>
      </c>
      <c r="P4" s="26">
        <f t="shared" si="0"/>
        <v>43294</v>
      </c>
      <c r="Q4" s="26">
        <f t="shared" si="0"/>
        <v>43295</v>
      </c>
      <c r="R4" s="3"/>
      <c r="S4" s="26">
        <f t="shared" si="1"/>
        <v>43345</v>
      </c>
      <c r="T4" s="26">
        <f t="shared" si="1"/>
        <v>43346</v>
      </c>
      <c r="U4" s="26">
        <f t="shared" si="1"/>
        <v>43347</v>
      </c>
      <c r="V4" s="26">
        <f t="shared" si="1"/>
        <v>43348</v>
      </c>
      <c r="W4" s="26">
        <f t="shared" si="1"/>
        <v>43349</v>
      </c>
      <c r="X4" s="26">
        <f t="shared" si="1"/>
        <v>43350</v>
      </c>
      <c r="Y4" s="26">
        <f t="shared" si="1"/>
        <v>43351</v>
      </c>
      <c r="Z4" s="5"/>
      <c r="AA4" s="5"/>
      <c r="AB4" s="4"/>
      <c r="AC4" s="4"/>
      <c r="AD4" s="4"/>
      <c r="AE4" s="4"/>
    </row>
    <row r="5" spans="1:32" s="6" customFormat="1" ht="9" customHeight="1" x14ac:dyDescent="0.2">
      <c r="A5" s="134"/>
      <c r="B5" s="134"/>
      <c r="C5" s="134"/>
      <c r="D5" s="134"/>
      <c r="E5" s="134"/>
      <c r="F5" s="134"/>
      <c r="G5" s="134"/>
      <c r="H5" s="134"/>
      <c r="I5" s="16"/>
      <c r="J5" s="16"/>
      <c r="K5" s="26">
        <f t="shared" si="0"/>
        <v>43296</v>
      </c>
      <c r="L5" s="26">
        <f t="shared" si="0"/>
        <v>43297</v>
      </c>
      <c r="M5" s="26">
        <f t="shared" si="0"/>
        <v>43298</v>
      </c>
      <c r="N5" s="26">
        <f t="shared" si="0"/>
        <v>43299</v>
      </c>
      <c r="O5" s="26">
        <f t="shared" si="0"/>
        <v>43300</v>
      </c>
      <c r="P5" s="26">
        <f t="shared" si="0"/>
        <v>43301</v>
      </c>
      <c r="Q5" s="26">
        <f t="shared" si="0"/>
        <v>43302</v>
      </c>
      <c r="R5" s="3"/>
      <c r="S5" s="26">
        <f t="shared" si="1"/>
        <v>43352</v>
      </c>
      <c r="T5" s="26">
        <f t="shared" si="1"/>
        <v>43353</v>
      </c>
      <c r="U5" s="26">
        <f t="shared" si="1"/>
        <v>43354</v>
      </c>
      <c r="V5" s="26">
        <f t="shared" si="1"/>
        <v>43355</v>
      </c>
      <c r="W5" s="26">
        <f t="shared" si="1"/>
        <v>43356</v>
      </c>
      <c r="X5" s="26">
        <f t="shared" si="1"/>
        <v>43357</v>
      </c>
      <c r="Y5" s="26">
        <f t="shared" si="1"/>
        <v>43358</v>
      </c>
      <c r="Z5" s="5"/>
      <c r="AA5" s="5"/>
      <c r="AB5" s="4"/>
      <c r="AC5" s="4"/>
      <c r="AD5" s="4"/>
      <c r="AE5" s="4"/>
    </row>
    <row r="6" spans="1:32" s="6" customFormat="1" ht="9" customHeight="1" x14ac:dyDescent="0.2">
      <c r="A6" s="134"/>
      <c r="B6" s="134"/>
      <c r="C6" s="134"/>
      <c r="D6" s="134"/>
      <c r="E6" s="134"/>
      <c r="F6" s="134"/>
      <c r="G6" s="134"/>
      <c r="H6" s="134"/>
      <c r="I6" s="16"/>
      <c r="J6" s="16"/>
      <c r="K6" s="26">
        <f t="shared" si="0"/>
        <v>43303</v>
      </c>
      <c r="L6" s="26">
        <f t="shared" si="0"/>
        <v>43304</v>
      </c>
      <c r="M6" s="26">
        <f t="shared" si="0"/>
        <v>43305</v>
      </c>
      <c r="N6" s="26">
        <f t="shared" si="0"/>
        <v>43306</v>
      </c>
      <c r="O6" s="26">
        <f t="shared" si="0"/>
        <v>43307</v>
      </c>
      <c r="P6" s="26">
        <f t="shared" si="0"/>
        <v>43308</v>
      </c>
      <c r="Q6" s="26">
        <f t="shared" si="0"/>
        <v>43309</v>
      </c>
      <c r="R6" s="3"/>
      <c r="S6" s="26">
        <f t="shared" si="1"/>
        <v>43359</v>
      </c>
      <c r="T6" s="26">
        <f t="shared" si="1"/>
        <v>43360</v>
      </c>
      <c r="U6" s="26">
        <f t="shared" si="1"/>
        <v>43361</v>
      </c>
      <c r="V6" s="26">
        <f t="shared" si="1"/>
        <v>43362</v>
      </c>
      <c r="W6" s="26">
        <f t="shared" si="1"/>
        <v>43363</v>
      </c>
      <c r="X6" s="26">
        <f t="shared" si="1"/>
        <v>43364</v>
      </c>
      <c r="Y6" s="26">
        <f t="shared" si="1"/>
        <v>43365</v>
      </c>
      <c r="Z6" s="5"/>
      <c r="AA6" s="5"/>
      <c r="AB6" s="4"/>
      <c r="AC6" s="4"/>
      <c r="AD6" s="4"/>
      <c r="AE6" s="4"/>
    </row>
    <row r="7" spans="1:32" s="6" customFormat="1" ht="9" customHeight="1" x14ac:dyDescent="0.2">
      <c r="A7" s="134"/>
      <c r="B7" s="134"/>
      <c r="C7" s="134"/>
      <c r="D7" s="134"/>
      <c r="E7" s="134"/>
      <c r="F7" s="134"/>
      <c r="G7" s="134"/>
      <c r="H7" s="134"/>
      <c r="I7" s="16"/>
      <c r="J7" s="16"/>
      <c r="K7" s="26">
        <f t="shared" si="0"/>
        <v>43310</v>
      </c>
      <c r="L7" s="26">
        <f t="shared" si="0"/>
        <v>43311</v>
      </c>
      <c r="M7" s="26">
        <f t="shared" si="0"/>
        <v>43312</v>
      </c>
      <c r="N7" s="26" t="str">
        <f t="shared" si="0"/>
        <v/>
      </c>
      <c r="O7" s="26" t="str">
        <f t="shared" si="0"/>
        <v/>
      </c>
      <c r="P7" s="26" t="str">
        <f t="shared" si="0"/>
        <v/>
      </c>
      <c r="Q7" s="26" t="str">
        <f t="shared" si="0"/>
        <v/>
      </c>
      <c r="R7" s="3"/>
      <c r="S7" s="26">
        <f t="shared" si="1"/>
        <v>43366</v>
      </c>
      <c r="T7" s="26">
        <f t="shared" si="1"/>
        <v>43367</v>
      </c>
      <c r="U7" s="26">
        <f t="shared" si="1"/>
        <v>43368</v>
      </c>
      <c r="V7" s="26">
        <f t="shared" si="1"/>
        <v>43369</v>
      </c>
      <c r="W7" s="26">
        <f t="shared" si="1"/>
        <v>43370</v>
      </c>
      <c r="X7" s="26">
        <f t="shared" si="1"/>
        <v>43371</v>
      </c>
      <c r="Y7" s="26">
        <f t="shared" si="1"/>
        <v>43372</v>
      </c>
      <c r="Z7" s="5"/>
      <c r="AA7" s="5"/>
      <c r="AB7" s="4"/>
      <c r="AC7" s="4"/>
      <c r="AD7" s="4"/>
      <c r="AE7" s="4"/>
    </row>
    <row r="8" spans="1:32"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f t="shared" si="1"/>
        <v>43373</v>
      </c>
      <c r="T8" s="26" t="str">
        <f t="shared" si="1"/>
        <v/>
      </c>
      <c r="U8" s="26" t="str">
        <f t="shared" si="1"/>
        <v/>
      </c>
      <c r="V8" s="26" t="str">
        <f t="shared" si="1"/>
        <v/>
      </c>
      <c r="W8" s="26" t="str">
        <f t="shared" si="1"/>
        <v/>
      </c>
      <c r="X8" s="26" t="str">
        <f t="shared" si="1"/>
        <v/>
      </c>
      <c r="Y8" s="26" t="str">
        <f t="shared" si="1"/>
        <v/>
      </c>
      <c r="Z8" s="28"/>
    </row>
    <row r="9" spans="1:32" s="1" customFormat="1" ht="21" customHeight="1" x14ac:dyDescent="0.25">
      <c r="A9" s="135">
        <f>A10</f>
        <v>43310</v>
      </c>
      <c r="B9" s="136"/>
      <c r="C9" s="136">
        <f>C10</f>
        <v>43311</v>
      </c>
      <c r="D9" s="136"/>
      <c r="E9" s="136">
        <f>E10</f>
        <v>43312</v>
      </c>
      <c r="F9" s="136"/>
      <c r="G9" s="136">
        <f>G10</f>
        <v>43313</v>
      </c>
      <c r="H9" s="136"/>
      <c r="I9" s="136">
        <f>I10</f>
        <v>43314</v>
      </c>
      <c r="J9" s="136"/>
      <c r="K9" s="136">
        <f>K10</f>
        <v>43315</v>
      </c>
      <c r="L9" s="136"/>
      <c r="M9" s="136"/>
      <c r="N9" s="136"/>
      <c r="O9" s="136"/>
      <c r="P9" s="136"/>
      <c r="Q9" s="136"/>
      <c r="R9" s="136"/>
      <c r="S9" s="136">
        <f>S10</f>
        <v>43316</v>
      </c>
      <c r="T9" s="136"/>
      <c r="U9" s="136"/>
      <c r="V9" s="136"/>
      <c r="W9" s="136"/>
      <c r="X9" s="136"/>
      <c r="Y9" s="136"/>
      <c r="Z9" s="138"/>
      <c r="AB9" s="35" t="s">
        <v>12</v>
      </c>
      <c r="AC9" s="35"/>
      <c r="AD9" s="35"/>
      <c r="AE9" s="35"/>
      <c r="AF9" s="35"/>
    </row>
    <row r="10" spans="1:32" s="1" customFormat="1" ht="18.75" x14ac:dyDescent="0.25">
      <c r="A10" s="20">
        <f>$A$1-(WEEKDAY($A$1,1)-(start_day-1))-IF((WEEKDAY($A$1,1)-(start_day-1))&lt;=0,7,0)+1</f>
        <v>43310</v>
      </c>
      <c r="B10" s="21"/>
      <c r="C10" s="18">
        <f>A10+1</f>
        <v>43311</v>
      </c>
      <c r="D10" s="19"/>
      <c r="E10" s="18">
        <f>C10+1</f>
        <v>43312</v>
      </c>
      <c r="F10" s="19"/>
      <c r="G10" s="51">
        <f>E10+1</f>
        <v>43313</v>
      </c>
      <c r="H10" s="19"/>
      <c r="I10" s="51">
        <f>G10+1</f>
        <v>43314</v>
      </c>
      <c r="J10" s="19"/>
      <c r="K10" s="119">
        <f>I10+1</f>
        <v>43315</v>
      </c>
      <c r="L10" s="120"/>
      <c r="M10" s="121"/>
      <c r="N10" s="121"/>
      <c r="O10" s="121"/>
      <c r="P10" s="121"/>
      <c r="Q10" s="121"/>
      <c r="R10" s="122"/>
      <c r="S10" s="111">
        <f>K10+1</f>
        <v>43316</v>
      </c>
      <c r="T10" s="112"/>
      <c r="U10" s="113"/>
      <c r="V10" s="113"/>
      <c r="W10" s="113"/>
      <c r="X10" s="113"/>
      <c r="Y10" s="113"/>
      <c r="Z10" s="114"/>
      <c r="AA10" s="10"/>
      <c r="AB10" s="36" t="s">
        <v>3</v>
      </c>
      <c r="AC10" s="36"/>
      <c r="AD10" s="36"/>
      <c r="AE10" s="36"/>
      <c r="AF10" s="36"/>
    </row>
    <row r="11" spans="1:32" s="1" customFormat="1" x14ac:dyDescent="0.2">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32" s="1" customFormat="1" x14ac:dyDescent="0.2">
      <c r="A12" s="102"/>
      <c r="B12" s="103"/>
      <c r="C12" s="115"/>
      <c r="D12" s="116"/>
      <c r="E12" s="115"/>
      <c r="F12" s="116"/>
      <c r="G12" s="115"/>
      <c r="H12" s="116"/>
      <c r="I12" s="115"/>
      <c r="J12" s="116"/>
      <c r="K12" s="115"/>
      <c r="L12" s="131"/>
      <c r="M12" s="131"/>
      <c r="N12" s="131"/>
      <c r="O12" s="131"/>
      <c r="P12" s="131"/>
      <c r="Q12" s="131"/>
      <c r="R12" s="116"/>
      <c r="S12" s="102"/>
      <c r="T12" s="103"/>
      <c r="U12" s="103"/>
      <c r="V12" s="103"/>
      <c r="W12" s="103"/>
      <c r="X12" s="103"/>
      <c r="Y12" s="103"/>
      <c r="Z12" s="104"/>
      <c r="AA12" s="10"/>
    </row>
    <row r="13" spans="1:32" s="1" customFormat="1" x14ac:dyDescent="0.2">
      <c r="A13" s="102"/>
      <c r="B13" s="103"/>
      <c r="C13" s="115"/>
      <c r="D13" s="116"/>
      <c r="E13" s="115"/>
      <c r="F13" s="116"/>
      <c r="G13" s="115"/>
      <c r="H13" s="116"/>
      <c r="I13" s="115"/>
      <c r="J13" s="116"/>
      <c r="K13" s="115"/>
      <c r="L13" s="131"/>
      <c r="M13" s="131"/>
      <c r="N13" s="131"/>
      <c r="O13" s="131"/>
      <c r="P13" s="131"/>
      <c r="Q13" s="131"/>
      <c r="R13" s="116"/>
      <c r="S13" s="102"/>
      <c r="T13" s="103"/>
      <c r="U13" s="103"/>
      <c r="V13" s="103"/>
      <c r="W13" s="103"/>
      <c r="X13" s="103"/>
      <c r="Y13" s="103"/>
      <c r="Z13" s="104"/>
      <c r="AA13" s="10"/>
    </row>
    <row r="14" spans="1:32" s="1" customFormat="1" x14ac:dyDescent="0.2">
      <c r="A14" s="102"/>
      <c r="B14" s="103"/>
      <c r="C14" s="115"/>
      <c r="D14" s="116"/>
      <c r="E14" s="115"/>
      <c r="F14" s="116"/>
      <c r="G14" s="115"/>
      <c r="H14" s="116"/>
      <c r="I14" s="115"/>
      <c r="J14" s="116"/>
      <c r="K14" s="115"/>
      <c r="L14" s="131"/>
      <c r="M14" s="131"/>
      <c r="N14" s="131"/>
      <c r="O14" s="131"/>
      <c r="P14" s="131"/>
      <c r="Q14" s="131"/>
      <c r="R14" s="116"/>
      <c r="S14" s="102"/>
      <c r="T14" s="103"/>
      <c r="U14" s="103"/>
      <c r="V14" s="103"/>
      <c r="W14" s="103"/>
      <c r="X14" s="103"/>
      <c r="Y14" s="103"/>
      <c r="Z14" s="104"/>
      <c r="AA14" s="10"/>
    </row>
    <row r="15" spans="1:32" s="2" customFormat="1" ht="13.15" customHeight="1" x14ac:dyDescent="0.2">
      <c r="A15" s="105"/>
      <c r="B15" s="106"/>
      <c r="C15" s="123"/>
      <c r="D15" s="124"/>
      <c r="E15" s="123"/>
      <c r="F15" s="124"/>
      <c r="G15" s="123"/>
      <c r="H15" s="124"/>
      <c r="I15" s="123"/>
      <c r="J15" s="124"/>
      <c r="K15" s="123"/>
      <c r="L15" s="132"/>
      <c r="M15" s="132"/>
      <c r="N15" s="132"/>
      <c r="O15" s="132"/>
      <c r="P15" s="132"/>
      <c r="Q15" s="132"/>
      <c r="R15" s="124"/>
      <c r="S15" s="105"/>
      <c r="T15" s="106"/>
      <c r="U15" s="106"/>
      <c r="V15" s="106"/>
      <c r="W15" s="106"/>
      <c r="X15" s="106"/>
      <c r="Y15" s="106"/>
      <c r="Z15" s="107"/>
      <c r="AA15" s="10"/>
    </row>
    <row r="16" spans="1:32" s="1" customFormat="1" ht="18.75" x14ac:dyDescent="0.2">
      <c r="A16" s="55">
        <f>S10+1</f>
        <v>43317</v>
      </c>
      <c r="B16" s="21"/>
      <c r="C16" s="51">
        <f>A16+1</f>
        <v>43318</v>
      </c>
      <c r="D16" s="19"/>
      <c r="E16" s="51">
        <f>C16+1</f>
        <v>43319</v>
      </c>
      <c r="F16" s="19"/>
      <c r="G16" s="51">
        <f>E16+1</f>
        <v>43320</v>
      </c>
      <c r="H16" s="19"/>
      <c r="I16" s="51">
        <f>G16+1</f>
        <v>43321</v>
      </c>
      <c r="J16" s="19"/>
      <c r="K16" s="119">
        <f>I16+1</f>
        <v>43322</v>
      </c>
      <c r="L16" s="120"/>
      <c r="M16" s="121"/>
      <c r="N16" s="121"/>
      <c r="O16" s="121"/>
      <c r="P16" s="121"/>
      <c r="Q16" s="121"/>
      <c r="R16" s="122"/>
      <c r="S16" s="111">
        <f>K16+1</f>
        <v>43323</v>
      </c>
      <c r="T16" s="112"/>
      <c r="U16" s="113"/>
      <c r="V16" s="113"/>
      <c r="W16" s="113"/>
      <c r="X16" s="113"/>
      <c r="Y16" s="113"/>
      <c r="Z16" s="114"/>
      <c r="AA16" s="10"/>
      <c r="AB16" s="31" t="s">
        <v>4</v>
      </c>
      <c r="AC16" s="14"/>
      <c r="AD16" s="15"/>
    </row>
    <row r="17" spans="1:31" s="1" customFormat="1" x14ac:dyDescent="0.2">
      <c r="A17" s="102"/>
      <c r="B17" s="103"/>
      <c r="C17" s="115"/>
      <c r="D17" s="116"/>
      <c r="E17" s="115"/>
      <c r="F17" s="116"/>
      <c r="G17" s="115"/>
      <c r="H17" s="116"/>
      <c r="I17" s="115"/>
      <c r="J17" s="116"/>
      <c r="K17" s="115"/>
      <c r="L17" s="131"/>
      <c r="M17" s="131"/>
      <c r="N17" s="131"/>
      <c r="O17" s="131"/>
      <c r="P17" s="131"/>
      <c r="Q17" s="131"/>
      <c r="R17" s="116"/>
      <c r="S17" s="102"/>
      <c r="T17" s="103"/>
      <c r="U17" s="103"/>
      <c r="V17" s="103"/>
      <c r="W17" s="103"/>
      <c r="X17" s="103"/>
      <c r="Y17" s="103"/>
      <c r="Z17" s="104"/>
      <c r="AA17" s="10"/>
      <c r="AB17" s="15"/>
    </row>
    <row r="18" spans="1:31" s="1" customFormat="1" x14ac:dyDescent="0.2">
      <c r="A18" s="102"/>
      <c r="B18" s="103"/>
      <c r="C18" s="115"/>
      <c r="D18" s="116"/>
      <c r="E18" s="115"/>
      <c r="F18" s="116"/>
      <c r="G18" s="115"/>
      <c r="H18" s="116"/>
      <c r="I18" s="115"/>
      <c r="J18" s="116"/>
      <c r="K18" s="115"/>
      <c r="L18" s="131"/>
      <c r="M18" s="131"/>
      <c r="N18" s="131"/>
      <c r="O18" s="131"/>
      <c r="P18" s="131"/>
      <c r="Q18" s="131"/>
      <c r="R18" s="116"/>
      <c r="S18" s="102"/>
      <c r="T18" s="103"/>
      <c r="U18" s="103"/>
      <c r="V18" s="103"/>
      <c r="W18" s="103"/>
      <c r="X18" s="103"/>
      <c r="Y18" s="103"/>
      <c r="Z18" s="104"/>
      <c r="AA18" s="10"/>
      <c r="AB18" s="15"/>
      <c r="AC18" s="32" t="s">
        <v>0</v>
      </c>
      <c r="AD18" s="33">
        <v>2018</v>
      </c>
    </row>
    <row r="19" spans="1:31" s="1" customFormat="1" x14ac:dyDescent="0.2">
      <c r="A19" s="102"/>
      <c r="B19" s="103"/>
      <c r="C19" s="115"/>
      <c r="D19" s="116"/>
      <c r="E19" s="115"/>
      <c r="F19" s="116"/>
      <c r="G19" s="115"/>
      <c r="H19" s="116"/>
      <c r="I19" s="115"/>
      <c r="J19" s="116"/>
      <c r="K19" s="115"/>
      <c r="L19" s="131"/>
      <c r="M19" s="131"/>
      <c r="N19" s="131"/>
      <c r="O19" s="131"/>
      <c r="P19" s="131"/>
      <c r="Q19" s="131"/>
      <c r="R19" s="116"/>
      <c r="S19" s="102"/>
      <c r="T19" s="103"/>
      <c r="U19" s="103"/>
      <c r="V19" s="103"/>
      <c r="W19" s="103"/>
      <c r="X19" s="103"/>
      <c r="Y19" s="103"/>
      <c r="Z19" s="104"/>
      <c r="AA19" s="10"/>
      <c r="AB19" s="15"/>
    </row>
    <row r="20" spans="1:31" s="1" customFormat="1" x14ac:dyDescent="0.2">
      <c r="A20" s="102"/>
      <c r="B20" s="103"/>
      <c r="C20" s="115"/>
      <c r="D20" s="116"/>
      <c r="E20" s="115"/>
      <c r="F20" s="116"/>
      <c r="G20" s="115"/>
      <c r="H20" s="116"/>
      <c r="I20" s="115"/>
      <c r="J20" s="116"/>
      <c r="K20" s="115"/>
      <c r="L20" s="131"/>
      <c r="M20" s="131"/>
      <c r="N20" s="131"/>
      <c r="O20" s="131"/>
      <c r="P20" s="131"/>
      <c r="Q20" s="131"/>
      <c r="R20" s="116"/>
      <c r="S20" s="102"/>
      <c r="T20" s="103"/>
      <c r="U20" s="103"/>
      <c r="V20" s="103"/>
      <c r="W20" s="103"/>
      <c r="X20" s="103"/>
      <c r="Y20" s="103"/>
      <c r="Z20" s="104"/>
      <c r="AA20" s="10"/>
      <c r="AB20" s="15"/>
      <c r="AC20" s="32" t="s">
        <v>1</v>
      </c>
      <c r="AD20" s="33">
        <v>8</v>
      </c>
    </row>
    <row r="21" spans="1:31" s="2" customFormat="1" ht="13.15" customHeight="1" x14ac:dyDescent="0.2">
      <c r="A21" s="105"/>
      <c r="B21" s="106"/>
      <c r="C21" s="123"/>
      <c r="D21" s="124"/>
      <c r="E21" s="123"/>
      <c r="F21" s="124"/>
      <c r="G21" s="123"/>
      <c r="H21" s="116"/>
      <c r="I21" s="123"/>
      <c r="J21" s="124"/>
      <c r="K21" s="123"/>
      <c r="L21" s="132"/>
      <c r="M21" s="132"/>
      <c r="N21" s="132"/>
      <c r="O21" s="132"/>
      <c r="P21" s="132"/>
      <c r="Q21" s="132"/>
      <c r="R21" s="124"/>
      <c r="S21" s="105"/>
      <c r="T21" s="106"/>
      <c r="U21" s="106"/>
      <c r="V21" s="106"/>
      <c r="W21" s="106"/>
      <c r="X21" s="106"/>
      <c r="Y21" s="106"/>
      <c r="Z21" s="107"/>
      <c r="AA21" s="10"/>
      <c r="AB21" s="1"/>
      <c r="AC21" s="1"/>
      <c r="AD21" s="1"/>
      <c r="AE21" s="1"/>
    </row>
    <row r="22" spans="1:31" s="1" customFormat="1" ht="18.75" customHeight="1" x14ac:dyDescent="0.2">
      <c r="A22" s="55">
        <f>S16+1</f>
        <v>43324</v>
      </c>
      <c r="B22" s="21"/>
      <c r="C22" s="51">
        <f>A22+1</f>
        <v>43325</v>
      </c>
      <c r="D22" s="19"/>
      <c r="E22" s="51">
        <f>C22+1</f>
        <v>43326</v>
      </c>
      <c r="F22" s="19"/>
      <c r="G22" s="51">
        <f>E22+1</f>
        <v>43327</v>
      </c>
      <c r="H22" s="305" t="s">
        <v>144</v>
      </c>
      <c r="I22" s="52">
        <f>G22+1</f>
        <v>43328</v>
      </c>
      <c r="J22" s="19"/>
      <c r="K22" s="119">
        <f>I22+1</f>
        <v>43329</v>
      </c>
      <c r="L22" s="120"/>
      <c r="M22" s="121"/>
      <c r="N22" s="121"/>
      <c r="O22" s="121"/>
      <c r="P22" s="121"/>
      <c r="Q22" s="121"/>
      <c r="R22" s="122"/>
      <c r="S22" s="111">
        <f>K22+1</f>
        <v>43330</v>
      </c>
      <c r="T22" s="112"/>
      <c r="U22" s="113"/>
      <c r="V22" s="113"/>
      <c r="W22" s="113"/>
      <c r="X22" s="113"/>
      <c r="Y22" s="113"/>
      <c r="Z22" s="114"/>
      <c r="AA22" s="10"/>
      <c r="AB22" s="31" t="s">
        <v>5</v>
      </c>
      <c r="AC22" s="2"/>
      <c r="AD22" s="2"/>
      <c r="AE22" s="2"/>
    </row>
    <row r="23" spans="1:31" s="1" customFormat="1" x14ac:dyDescent="0.2">
      <c r="A23" s="102"/>
      <c r="B23" s="103"/>
      <c r="C23" s="115"/>
      <c r="D23" s="116"/>
      <c r="E23" s="115"/>
      <c r="F23" s="116"/>
      <c r="G23" s="202"/>
      <c r="H23" s="306"/>
      <c r="I23" s="131"/>
      <c r="J23" s="116"/>
      <c r="K23" s="115"/>
      <c r="L23" s="131"/>
      <c r="M23" s="131"/>
      <c r="N23" s="131"/>
      <c r="O23" s="131"/>
      <c r="P23" s="131"/>
      <c r="Q23" s="131"/>
      <c r="R23" s="116"/>
      <c r="S23" s="102"/>
      <c r="T23" s="103"/>
      <c r="U23" s="103"/>
      <c r="V23" s="103"/>
      <c r="W23" s="103"/>
      <c r="X23" s="103"/>
      <c r="Y23" s="103"/>
      <c r="Z23" s="104"/>
      <c r="AA23" s="10"/>
      <c r="AC23" s="14"/>
      <c r="AD23" s="15"/>
    </row>
    <row r="24" spans="1:31" s="1" customFormat="1" x14ac:dyDescent="0.2">
      <c r="A24" s="102"/>
      <c r="B24" s="103"/>
      <c r="C24" s="115"/>
      <c r="D24" s="116"/>
      <c r="E24" s="115"/>
      <c r="F24" s="116"/>
      <c r="G24" s="115"/>
      <c r="H24" s="116"/>
      <c r="I24" s="115"/>
      <c r="J24" s="116"/>
      <c r="K24" s="115"/>
      <c r="L24" s="131"/>
      <c r="M24" s="131"/>
      <c r="N24" s="131"/>
      <c r="O24" s="131"/>
      <c r="P24" s="131"/>
      <c r="Q24" s="131"/>
      <c r="R24" s="116"/>
      <c r="S24" s="102"/>
      <c r="T24" s="103"/>
      <c r="U24" s="103"/>
      <c r="V24" s="103"/>
      <c r="W24" s="103"/>
      <c r="X24" s="103"/>
      <c r="Y24" s="103"/>
      <c r="Z24" s="104"/>
      <c r="AA24" s="10"/>
      <c r="AB24" s="15"/>
      <c r="AC24" s="32" t="s">
        <v>2</v>
      </c>
      <c r="AD24" s="33">
        <v>1</v>
      </c>
      <c r="AE24" s="2"/>
    </row>
    <row r="25" spans="1:31" s="1" customFormat="1" x14ac:dyDescent="0.2">
      <c r="A25" s="102"/>
      <c r="B25" s="103"/>
      <c r="C25" s="115"/>
      <c r="D25" s="116"/>
      <c r="E25" s="115"/>
      <c r="F25" s="116"/>
      <c r="G25" s="115"/>
      <c r="H25" s="116"/>
      <c r="I25" s="115"/>
      <c r="J25" s="116"/>
      <c r="K25" s="115"/>
      <c r="L25" s="131"/>
      <c r="M25" s="131"/>
      <c r="N25" s="131"/>
      <c r="O25" s="131"/>
      <c r="P25" s="131"/>
      <c r="Q25" s="131"/>
      <c r="R25" s="116"/>
      <c r="S25" s="102"/>
      <c r="T25" s="103"/>
      <c r="U25" s="103"/>
      <c r="V25" s="103"/>
      <c r="W25" s="103"/>
      <c r="X25" s="103"/>
      <c r="Y25" s="103"/>
      <c r="Z25" s="104"/>
      <c r="AA25" s="10"/>
      <c r="AB25" s="15"/>
      <c r="AC25" s="14"/>
      <c r="AD25" s="15"/>
    </row>
    <row r="26" spans="1:31" s="1" customFormat="1" x14ac:dyDescent="0.2">
      <c r="A26" s="102"/>
      <c r="B26" s="103"/>
      <c r="C26" s="115"/>
      <c r="D26" s="116"/>
      <c r="E26" s="115"/>
      <c r="F26" s="116"/>
      <c r="G26" s="166"/>
      <c r="H26" s="167"/>
      <c r="I26" s="115"/>
      <c r="J26" s="116"/>
      <c r="K26" s="115"/>
      <c r="L26" s="131"/>
      <c r="M26" s="131"/>
      <c r="N26" s="131"/>
      <c r="O26" s="131"/>
      <c r="P26" s="131"/>
      <c r="Q26" s="131"/>
      <c r="R26" s="116"/>
      <c r="S26" s="102"/>
      <c r="T26" s="103"/>
      <c r="U26" s="103"/>
      <c r="V26" s="103"/>
      <c r="W26" s="103"/>
      <c r="X26" s="103"/>
      <c r="Y26" s="103"/>
      <c r="Z26" s="104"/>
      <c r="AA26" s="10"/>
      <c r="AD26" s="15"/>
    </row>
    <row r="27" spans="1:31" s="2" customFormat="1" x14ac:dyDescent="0.2">
      <c r="A27" s="105"/>
      <c r="B27" s="106"/>
      <c r="C27" s="123"/>
      <c r="D27" s="124"/>
      <c r="E27" s="123"/>
      <c r="F27" s="124"/>
      <c r="G27" s="123"/>
      <c r="H27" s="124"/>
      <c r="I27" s="123"/>
      <c r="J27" s="124"/>
      <c r="K27" s="123"/>
      <c r="L27" s="132"/>
      <c r="M27" s="132"/>
      <c r="N27" s="132"/>
      <c r="O27" s="132"/>
      <c r="P27" s="132"/>
      <c r="Q27" s="132"/>
      <c r="R27" s="124"/>
      <c r="S27" s="105"/>
      <c r="T27" s="106"/>
      <c r="U27" s="106"/>
      <c r="V27" s="106"/>
      <c r="W27" s="106"/>
      <c r="X27" s="106"/>
      <c r="Y27" s="106"/>
      <c r="Z27" s="107"/>
      <c r="AA27" s="10"/>
      <c r="AD27" s="15"/>
      <c r="AE27" s="1"/>
    </row>
    <row r="28" spans="1:31" s="1" customFormat="1" ht="18.75" x14ac:dyDescent="0.2">
      <c r="A28" s="55">
        <f>S22+1</f>
        <v>43331</v>
      </c>
      <c r="B28" s="21"/>
      <c r="C28" s="51">
        <f>A28+1</f>
        <v>43332</v>
      </c>
      <c r="D28" s="19"/>
      <c r="E28" s="51">
        <f>C28+1</f>
        <v>43333</v>
      </c>
      <c r="F28" s="19"/>
      <c r="G28" s="51">
        <f>E28+1</f>
        <v>43334</v>
      </c>
      <c r="H28" s="19"/>
      <c r="I28" s="51">
        <f>G28+1</f>
        <v>43335</v>
      </c>
      <c r="J28" s="19"/>
      <c r="K28" s="119">
        <f>I28+1</f>
        <v>43336</v>
      </c>
      <c r="L28" s="120"/>
      <c r="M28" s="121"/>
      <c r="N28" s="121"/>
      <c r="O28" s="121"/>
      <c r="P28" s="121"/>
      <c r="Q28" s="121"/>
      <c r="R28" s="122"/>
      <c r="S28" s="111">
        <f>K28+1</f>
        <v>43337</v>
      </c>
      <c r="T28" s="112"/>
      <c r="U28" s="113"/>
      <c r="V28" s="113"/>
      <c r="W28" s="113"/>
      <c r="X28" s="113"/>
      <c r="Y28" s="113"/>
      <c r="Z28" s="114"/>
      <c r="AA28" s="10"/>
      <c r="AB28" s="31" t="s">
        <v>6</v>
      </c>
      <c r="AC28" s="14"/>
      <c r="AD28" s="15"/>
    </row>
    <row r="29" spans="1:31" s="1" customFormat="1" ht="13.5" thickBot="1" x14ac:dyDescent="0.25">
      <c r="A29" s="102"/>
      <c r="B29" s="103"/>
      <c r="C29" s="115"/>
      <c r="D29" s="116"/>
      <c r="E29" s="115"/>
      <c r="F29" s="116"/>
      <c r="G29" s="115"/>
      <c r="H29" s="116"/>
      <c r="I29" s="115"/>
      <c r="J29" s="116"/>
      <c r="K29" s="115"/>
      <c r="L29" s="131"/>
      <c r="M29" s="131"/>
      <c r="N29" s="131"/>
      <c r="O29" s="131"/>
      <c r="P29" s="131"/>
      <c r="Q29" s="131"/>
      <c r="R29" s="116"/>
      <c r="S29" s="102"/>
      <c r="T29" s="103"/>
      <c r="U29" s="103"/>
      <c r="V29" s="103"/>
      <c r="W29" s="103"/>
      <c r="X29" s="103"/>
      <c r="Y29" s="103"/>
      <c r="Z29" s="104"/>
      <c r="AA29" s="10"/>
      <c r="AB29" s="14"/>
      <c r="AC29" s="34" t="s">
        <v>8</v>
      </c>
      <c r="AD29" s="15"/>
    </row>
    <row r="30" spans="1:31" s="1" customFormat="1" ht="13.5" thickBot="1" x14ac:dyDescent="0.25">
      <c r="A30" s="102"/>
      <c r="B30" s="103"/>
      <c r="C30" s="133" t="s">
        <v>15</v>
      </c>
      <c r="D30" s="118"/>
      <c r="E30" s="115"/>
      <c r="F30" s="116"/>
      <c r="G30" s="115"/>
      <c r="H30" s="116"/>
      <c r="I30" s="115"/>
      <c r="J30" s="116"/>
      <c r="K30" s="115"/>
      <c r="L30" s="131"/>
      <c r="M30" s="131"/>
      <c r="N30" s="131"/>
      <c r="O30" s="131"/>
      <c r="P30" s="131"/>
      <c r="Q30" s="131"/>
      <c r="R30" s="116"/>
      <c r="S30" s="102"/>
      <c r="T30" s="103"/>
      <c r="U30" s="103"/>
      <c r="V30" s="103"/>
      <c r="W30" s="103"/>
      <c r="X30" s="103"/>
      <c r="Y30" s="103"/>
      <c r="Z30" s="104"/>
      <c r="AA30" s="10"/>
      <c r="AB30" s="14"/>
      <c r="AC30" s="34" t="s">
        <v>9</v>
      </c>
      <c r="AD30" s="15"/>
      <c r="AE30" s="2"/>
    </row>
    <row r="31" spans="1:31" s="1" customFormat="1" x14ac:dyDescent="0.2">
      <c r="A31" s="102"/>
      <c r="B31" s="103"/>
      <c r="C31" s="115"/>
      <c r="D31" s="116"/>
      <c r="E31" s="115"/>
      <c r="F31" s="116"/>
      <c r="G31" s="115"/>
      <c r="H31" s="116"/>
      <c r="I31" s="115"/>
      <c r="J31" s="116"/>
      <c r="K31" s="115"/>
      <c r="L31" s="131"/>
      <c r="M31" s="131"/>
      <c r="N31" s="131"/>
      <c r="O31" s="131"/>
      <c r="P31" s="131"/>
      <c r="Q31" s="131"/>
      <c r="R31" s="116"/>
      <c r="S31" s="102"/>
      <c r="T31" s="103"/>
      <c r="U31" s="103"/>
      <c r="V31" s="103"/>
      <c r="W31" s="103"/>
      <c r="X31" s="103"/>
      <c r="Y31" s="103"/>
      <c r="Z31" s="104"/>
      <c r="AA31" s="10"/>
      <c r="AC31" s="14"/>
      <c r="AD31" s="15"/>
    </row>
    <row r="32" spans="1:31" s="1" customFormat="1" x14ac:dyDescent="0.2">
      <c r="A32" s="102"/>
      <c r="B32" s="103"/>
      <c r="C32" s="115"/>
      <c r="D32" s="116"/>
      <c r="E32" s="115"/>
      <c r="F32" s="116"/>
      <c r="G32" s="115"/>
      <c r="H32" s="116"/>
      <c r="I32" s="115"/>
      <c r="J32" s="116"/>
      <c r="K32" s="115"/>
      <c r="L32" s="131"/>
      <c r="M32" s="131"/>
      <c r="N32" s="131"/>
      <c r="O32" s="131"/>
      <c r="P32" s="131"/>
      <c r="Q32" s="131"/>
      <c r="R32" s="116"/>
      <c r="S32" s="102"/>
      <c r="T32" s="103"/>
      <c r="U32" s="103"/>
      <c r="V32" s="103"/>
      <c r="W32" s="103"/>
      <c r="X32" s="103"/>
      <c r="Y32" s="103"/>
      <c r="Z32" s="104"/>
      <c r="AA32" s="10"/>
      <c r="AD32" s="15"/>
    </row>
    <row r="33" spans="1:31" s="2" customFormat="1" ht="13.5" thickBot="1" x14ac:dyDescent="0.25">
      <c r="A33" s="105"/>
      <c r="B33" s="106"/>
      <c r="C33" s="123"/>
      <c r="D33" s="124"/>
      <c r="E33" s="123"/>
      <c r="F33" s="124"/>
      <c r="G33" s="123"/>
      <c r="H33" s="124"/>
      <c r="I33" s="123"/>
      <c r="J33" s="124"/>
      <c r="K33" s="123"/>
      <c r="L33" s="132"/>
      <c r="M33" s="132"/>
      <c r="N33" s="132"/>
      <c r="O33" s="132"/>
      <c r="P33" s="132"/>
      <c r="Q33" s="132"/>
      <c r="R33" s="124"/>
      <c r="S33" s="105"/>
      <c r="T33" s="106"/>
      <c r="U33" s="106"/>
      <c r="V33" s="106"/>
      <c r="W33" s="106"/>
      <c r="X33" s="106"/>
      <c r="Y33" s="106"/>
      <c r="Z33" s="107"/>
      <c r="AA33" s="10"/>
      <c r="AD33" s="1"/>
      <c r="AE33" s="1"/>
    </row>
    <row r="34" spans="1:31" s="1" customFormat="1" ht="19.5" thickBot="1" x14ac:dyDescent="0.25">
      <c r="A34" s="55">
        <f>S28+1</f>
        <v>43338</v>
      </c>
      <c r="B34" s="21"/>
      <c r="C34" s="51">
        <f>A34+1</f>
        <v>43339</v>
      </c>
      <c r="D34" s="19"/>
      <c r="E34" s="51">
        <f>C34+1</f>
        <v>43340</v>
      </c>
      <c r="F34" s="19"/>
      <c r="G34" s="311">
        <f>E34+1</f>
        <v>43341</v>
      </c>
      <c r="H34" s="57" t="s">
        <v>18</v>
      </c>
      <c r="I34" s="51">
        <f>G34+1</f>
        <v>43342</v>
      </c>
      <c r="J34" s="19"/>
      <c r="K34" s="119">
        <f>I34+1</f>
        <v>43343</v>
      </c>
      <c r="L34" s="120"/>
      <c r="M34" s="121"/>
      <c r="N34" s="121"/>
      <c r="O34" s="121"/>
      <c r="P34" s="121"/>
      <c r="Q34" s="121"/>
      <c r="R34" s="122"/>
      <c r="S34" s="111">
        <f>K34+1</f>
        <v>43344</v>
      </c>
      <c r="T34" s="112"/>
      <c r="U34" s="113"/>
      <c r="V34" s="113"/>
      <c r="W34" s="113"/>
      <c r="X34" s="113"/>
      <c r="Y34" s="113"/>
      <c r="Z34" s="114"/>
      <c r="AA34" s="10"/>
      <c r="AB34" s="31" t="s">
        <v>7</v>
      </c>
      <c r="AC34" s="14"/>
    </row>
    <row r="35" spans="1:31" s="1" customFormat="1" ht="13.5" thickBot="1" x14ac:dyDescent="0.25">
      <c r="A35" s="102"/>
      <c r="B35" s="103"/>
      <c r="C35" s="115"/>
      <c r="D35" s="116"/>
      <c r="E35" s="115"/>
      <c r="F35" s="116"/>
      <c r="G35" s="125" t="s">
        <v>19</v>
      </c>
      <c r="H35" s="126"/>
      <c r="I35" s="115"/>
      <c r="J35" s="116"/>
      <c r="K35" s="115"/>
      <c r="L35" s="131"/>
      <c r="M35" s="131"/>
      <c r="N35" s="131"/>
      <c r="O35" s="131"/>
      <c r="P35" s="131"/>
      <c r="Q35" s="131"/>
      <c r="R35" s="116"/>
      <c r="S35" s="102"/>
      <c r="T35" s="103"/>
      <c r="U35" s="103"/>
      <c r="V35" s="103"/>
      <c r="W35" s="103"/>
      <c r="X35" s="103"/>
      <c r="Y35" s="103"/>
      <c r="Z35" s="104"/>
      <c r="AA35" s="10"/>
      <c r="AB35" s="15"/>
      <c r="AC35" s="34" t="s">
        <v>10</v>
      </c>
    </row>
    <row r="36" spans="1:31" s="1" customFormat="1" ht="13.5" thickBot="1" x14ac:dyDescent="0.25">
      <c r="A36" s="102"/>
      <c r="B36" s="103"/>
      <c r="C36" s="133" t="s">
        <v>16</v>
      </c>
      <c r="D36" s="118"/>
      <c r="E36" s="115"/>
      <c r="F36" s="116"/>
      <c r="G36" s="125" t="s">
        <v>20</v>
      </c>
      <c r="H36" s="126"/>
      <c r="I36" s="117" t="s">
        <v>17</v>
      </c>
      <c r="J36" s="118"/>
      <c r="K36" s="115"/>
      <c r="L36" s="131"/>
      <c r="M36" s="131"/>
      <c r="N36" s="131"/>
      <c r="O36" s="131"/>
      <c r="P36" s="131"/>
      <c r="Q36" s="131"/>
      <c r="R36" s="116"/>
      <c r="S36" s="102"/>
      <c r="T36" s="103"/>
      <c r="U36" s="103"/>
      <c r="V36" s="103"/>
      <c r="W36" s="103"/>
      <c r="X36" s="103"/>
      <c r="Y36" s="103"/>
      <c r="Z36" s="104"/>
      <c r="AA36" s="10"/>
      <c r="AC36" s="34" t="s">
        <v>11</v>
      </c>
    </row>
    <row r="37" spans="1:31" s="1" customFormat="1" x14ac:dyDescent="0.2">
      <c r="A37" s="102"/>
      <c r="B37" s="103"/>
      <c r="C37" s="115"/>
      <c r="D37" s="116"/>
      <c r="E37" s="115"/>
      <c r="F37" s="116"/>
      <c r="G37" s="125" t="s">
        <v>21</v>
      </c>
      <c r="H37" s="126"/>
      <c r="I37" s="115"/>
      <c r="J37" s="116"/>
      <c r="K37" s="115"/>
      <c r="L37" s="131"/>
      <c r="M37" s="131"/>
      <c r="N37" s="131"/>
      <c r="O37" s="131"/>
      <c r="P37" s="131"/>
      <c r="Q37" s="131"/>
      <c r="R37" s="116"/>
      <c r="S37" s="102"/>
      <c r="T37" s="103"/>
      <c r="U37" s="103"/>
      <c r="V37" s="103"/>
      <c r="W37" s="103"/>
      <c r="X37" s="103"/>
      <c r="Y37" s="103"/>
      <c r="Z37" s="104"/>
      <c r="AA37" s="10"/>
    </row>
    <row r="38" spans="1:31" s="1" customFormat="1" x14ac:dyDescent="0.2">
      <c r="A38" s="102"/>
      <c r="B38" s="103"/>
      <c r="C38" s="115"/>
      <c r="D38" s="116"/>
      <c r="E38" s="115"/>
      <c r="F38" s="116"/>
      <c r="G38" s="129" t="s">
        <v>37</v>
      </c>
      <c r="H38" s="130"/>
      <c r="I38" s="115"/>
      <c r="J38" s="116"/>
      <c r="K38" s="115"/>
      <c r="L38" s="131"/>
      <c r="M38" s="131"/>
      <c r="N38" s="131"/>
      <c r="O38" s="131"/>
      <c r="P38" s="131"/>
      <c r="Q38" s="131"/>
      <c r="R38" s="116"/>
      <c r="S38" s="102"/>
      <c r="T38" s="103"/>
      <c r="U38" s="103"/>
      <c r="V38" s="103"/>
      <c r="W38" s="103"/>
      <c r="X38" s="103"/>
      <c r="Y38" s="103"/>
      <c r="Z38" s="104"/>
      <c r="AA38" s="10"/>
    </row>
    <row r="39" spans="1:31" s="2" customFormat="1" ht="13.5" thickBot="1" x14ac:dyDescent="0.25">
      <c r="A39" s="105"/>
      <c r="B39" s="106"/>
      <c r="C39" s="123"/>
      <c r="D39" s="124"/>
      <c r="E39" s="123"/>
      <c r="F39" s="124"/>
      <c r="G39" s="127" t="s">
        <v>22</v>
      </c>
      <c r="H39" s="128"/>
      <c r="I39" s="123"/>
      <c r="J39" s="124"/>
      <c r="K39" s="123"/>
      <c r="L39" s="132"/>
      <c r="M39" s="132"/>
      <c r="N39" s="132"/>
      <c r="O39" s="132"/>
      <c r="P39" s="132"/>
      <c r="Q39" s="132"/>
      <c r="R39" s="124"/>
      <c r="S39" s="105"/>
      <c r="T39" s="106"/>
      <c r="U39" s="106"/>
      <c r="V39" s="106"/>
      <c r="W39" s="106"/>
      <c r="X39" s="106"/>
      <c r="Y39" s="106"/>
      <c r="Z39" s="107"/>
      <c r="AA39" s="10"/>
    </row>
    <row r="40" spans="1:31" ht="12" customHeight="1" x14ac:dyDescent="0.2">
      <c r="A40" s="20">
        <f>S34+1</f>
        <v>43345</v>
      </c>
      <c r="B40" s="21"/>
      <c r="C40" s="108" t="s">
        <v>38</v>
      </c>
      <c r="D40" s="109"/>
      <c r="E40" s="109"/>
      <c r="F40" s="109"/>
      <c r="G40" s="109"/>
      <c r="H40" s="109"/>
      <c r="I40" s="109"/>
      <c r="J40" s="109"/>
      <c r="K40" s="109"/>
      <c r="L40" s="109"/>
      <c r="M40" s="109"/>
      <c r="N40" s="109"/>
      <c r="O40" s="109"/>
      <c r="P40" s="109"/>
      <c r="Q40" s="109"/>
      <c r="R40" s="109"/>
      <c r="S40" s="109"/>
      <c r="T40" s="109"/>
      <c r="U40" s="109"/>
      <c r="V40" s="109"/>
      <c r="W40" s="109"/>
      <c r="X40" s="109"/>
      <c r="Y40" s="109"/>
      <c r="Z40" s="110"/>
      <c r="AA40" s="9"/>
    </row>
    <row r="41" spans="1:31" ht="12" customHeight="1" x14ac:dyDescent="0.2">
      <c r="A41" s="102"/>
      <c r="B41" s="103"/>
      <c r="C41" s="108" t="s">
        <v>39</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31" ht="12" customHeight="1" x14ac:dyDescent="0.2">
      <c r="A42" s="102"/>
      <c r="B42" s="103"/>
      <c r="C42" s="65"/>
      <c r="D42" s="66"/>
      <c r="E42" s="67"/>
      <c r="F42" s="68"/>
      <c r="G42" s="68"/>
      <c r="H42" s="68"/>
      <c r="I42" s="68"/>
      <c r="J42" s="68"/>
      <c r="K42" s="68"/>
      <c r="L42" s="68"/>
      <c r="M42" s="68"/>
      <c r="N42" s="68"/>
      <c r="O42" s="68"/>
      <c r="P42" s="68"/>
      <c r="Q42" s="68"/>
      <c r="R42" s="68"/>
      <c r="S42" s="68"/>
      <c r="T42" s="68"/>
      <c r="U42" s="68"/>
      <c r="V42" s="68"/>
      <c r="W42" s="68"/>
      <c r="X42" s="68"/>
      <c r="Y42" s="68"/>
      <c r="Z42" s="69"/>
      <c r="AA42" s="9"/>
    </row>
    <row r="43" spans="1:31" ht="6" customHeight="1" x14ac:dyDescent="0.2">
      <c r="A43" s="37"/>
      <c r="B43" s="38"/>
      <c r="C43" s="70"/>
      <c r="D43" s="70"/>
      <c r="E43" s="70"/>
      <c r="F43" s="71"/>
      <c r="G43" s="71"/>
      <c r="H43" s="71"/>
      <c r="I43" s="71"/>
      <c r="J43" s="71"/>
      <c r="K43" s="71"/>
      <c r="L43" s="71"/>
      <c r="M43" s="71"/>
      <c r="N43" s="71"/>
      <c r="O43" s="71"/>
      <c r="P43" s="71"/>
      <c r="Q43" s="71"/>
      <c r="R43" s="71"/>
      <c r="S43" s="71"/>
      <c r="T43" s="71"/>
      <c r="U43" s="71"/>
      <c r="V43" s="71"/>
      <c r="W43" s="71"/>
      <c r="X43" s="71"/>
      <c r="Y43" s="71"/>
      <c r="Z43" s="72"/>
      <c r="AA43" s="9"/>
    </row>
    <row r="44" spans="1:31" ht="12" customHeight="1" x14ac:dyDescent="0.2">
      <c r="A44" s="102"/>
      <c r="B44" s="104"/>
      <c r="C44" s="73" t="s">
        <v>13</v>
      </c>
      <c r="D44" s="74"/>
      <c r="E44" s="74"/>
      <c r="F44" s="74"/>
      <c r="G44" s="74"/>
      <c r="H44" s="74"/>
      <c r="I44" s="74"/>
      <c r="J44" s="75"/>
      <c r="K44" s="76" t="s">
        <v>150</v>
      </c>
      <c r="L44" s="77"/>
      <c r="M44" s="77"/>
      <c r="N44" s="77"/>
      <c r="O44" s="77"/>
      <c r="P44" s="77"/>
      <c r="Q44" s="77"/>
      <c r="R44" s="77"/>
      <c r="S44" s="77"/>
      <c r="T44" s="77"/>
      <c r="U44" s="77"/>
      <c r="V44" s="77"/>
      <c r="W44" s="77"/>
      <c r="X44" s="77"/>
      <c r="Y44" s="77"/>
      <c r="Z44" s="78"/>
      <c r="AA44" s="9"/>
    </row>
    <row r="45" spans="1:31" ht="12" customHeight="1" x14ac:dyDescent="0.2">
      <c r="A45" s="102"/>
      <c r="B45" s="103"/>
      <c r="C45" s="79" t="s">
        <v>14</v>
      </c>
      <c r="D45" s="80"/>
      <c r="E45" s="80"/>
      <c r="F45" s="80"/>
      <c r="G45" s="80"/>
      <c r="H45" s="80"/>
      <c r="I45" s="80"/>
      <c r="J45" s="81"/>
      <c r="K45" s="62" t="s">
        <v>165</v>
      </c>
      <c r="L45" s="63"/>
      <c r="M45" s="63"/>
      <c r="N45" s="63"/>
      <c r="O45" s="63"/>
      <c r="P45" s="63"/>
      <c r="Q45" s="63"/>
      <c r="R45" s="63"/>
      <c r="S45" s="63"/>
      <c r="T45" s="63"/>
      <c r="U45" s="63"/>
      <c r="V45" s="63"/>
      <c r="W45" s="63"/>
      <c r="X45" s="63"/>
      <c r="Y45" s="63"/>
      <c r="Z45" s="64"/>
      <c r="AA45" s="9"/>
    </row>
    <row r="46" spans="1:31" s="1" customFormat="1" ht="12" customHeight="1" x14ac:dyDescent="0.2">
      <c r="A46" s="105"/>
      <c r="B46" s="106"/>
      <c r="C46" s="82" t="s">
        <v>73</v>
      </c>
      <c r="D46" s="83"/>
      <c r="E46" s="83"/>
      <c r="F46" s="83"/>
      <c r="G46" s="83"/>
      <c r="H46" s="83"/>
      <c r="I46" s="83"/>
      <c r="J46" s="84"/>
      <c r="K46" s="377" t="s">
        <v>23</v>
      </c>
      <c r="L46" s="378"/>
      <c r="M46" s="378"/>
      <c r="N46" s="378"/>
      <c r="O46" s="378"/>
      <c r="P46" s="378"/>
      <c r="Q46" s="378"/>
      <c r="R46" s="378"/>
      <c r="S46" s="378"/>
      <c r="T46" s="378"/>
      <c r="U46" s="378"/>
      <c r="V46" s="378"/>
      <c r="W46" s="378"/>
      <c r="X46" s="378"/>
      <c r="Y46" s="378"/>
      <c r="Z46" s="379"/>
      <c r="AA46" s="10"/>
    </row>
  </sheetData>
  <mergeCells count="213">
    <mergeCell ref="I38:J38"/>
    <mergeCell ref="H22:H23"/>
    <mergeCell ref="K46:Z46"/>
    <mergeCell ref="S25:Z25"/>
    <mergeCell ref="S23:Z23"/>
    <mergeCell ref="S30:Z30"/>
    <mergeCell ref="S27:Z27"/>
    <mergeCell ref="K39:R39"/>
    <mergeCell ref="S39:Z39"/>
    <mergeCell ref="U16:Z16"/>
    <mergeCell ref="K34:L34"/>
    <mergeCell ref="M34:R34"/>
    <mergeCell ref="S33:Z33"/>
    <mergeCell ref="S31:Z31"/>
    <mergeCell ref="E13:F13"/>
    <mergeCell ref="G13:H13"/>
    <mergeCell ref="K13:R13"/>
    <mergeCell ref="S13:Z13"/>
    <mergeCell ref="K17:R17"/>
    <mergeCell ref="I12:J12"/>
    <mergeCell ref="I13:J13"/>
    <mergeCell ref="I14:J14"/>
    <mergeCell ref="E17:F17"/>
    <mergeCell ref="G17:H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K23:R23"/>
    <mergeCell ref="C26:D26"/>
    <mergeCell ref="E26:F26"/>
    <mergeCell ref="G26:H26"/>
    <mergeCell ref="K26:R26"/>
    <mergeCell ref="I26:J26"/>
    <mergeCell ref="I27:J27"/>
    <mergeCell ref="A25:B25"/>
    <mergeCell ref="C25:D25"/>
    <mergeCell ref="E25:F25"/>
    <mergeCell ref="G25:H25"/>
    <mergeCell ref="K25:R25"/>
    <mergeCell ref="K29:R29"/>
    <mergeCell ref="I29:J29"/>
    <mergeCell ref="I30:J30"/>
    <mergeCell ref="A27:B27"/>
    <mergeCell ref="C27:D27"/>
    <mergeCell ref="E27:F27"/>
    <mergeCell ref="G27:H27"/>
    <mergeCell ref="K27:R27"/>
    <mergeCell ref="M28:R28"/>
    <mergeCell ref="K31:R31"/>
    <mergeCell ref="I31:J31"/>
    <mergeCell ref="I32:J32"/>
    <mergeCell ref="I33:J33"/>
    <mergeCell ref="A30:B30"/>
    <mergeCell ref="C30:D30"/>
    <mergeCell ref="E30:F30"/>
    <mergeCell ref="G30:H30"/>
    <mergeCell ref="K30:R30"/>
    <mergeCell ref="A32:B32"/>
    <mergeCell ref="S37:Z37"/>
    <mergeCell ref="A36:B36"/>
    <mergeCell ref="C36:D36"/>
    <mergeCell ref="E36:F36"/>
    <mergeCell ref="G36:H36"/>
    <mergeCell ref="K36:R36"/>
    <mergeCell ref="C32:D32"/>
    <mergeCell ref="E32:F32"/>
    <mergeCell ref="G32:H32"/>
    <mergeCell ref="A33:B33"/>
    <mergeCell ref="A44:B44"/>
    <mergeCell ref="A45:B45"/>
    <mergeCell ref="A46:B46"/>
    <mergeCell ref="A41:B41"/>
    <mergeCell ref="A42:B42"/>
    <mergeCell ref="A38:B38"/>
    <mergeCell ref="C38:D38"/>
    <mergeCell ref="C33:D33"/>
    <mergeCell ref="E33:F33"/>
    <mergeCell ref="C37:D37"/>
    <mergeCell ref="E37:F37"/>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G33:H33"/>
    <mergeCell ref="K33:R33"/>
    <mergeCell ref="K32:R32"/>
    <mergeCell ref="S32:Z32"/>
    <mergeCell ref="K35:R35"/>
    <mergeCell ref="S35:Z35"/>
    <mergeCell ref="G37:H37"/>
    <mergeCell ref="K37:R37"/>
    <mergeCell ref="I18:J18"/>
    <mergeCell ref="I19:J19"/>
    <mergeCell ref="I20:J20"/>
    <mergeCell ref="I21:J21"/>
    <mergeCell ref="I23:J23"/>
    <mergeCell ref="I24:J24"/>
    <mergeCell ref="I25:J25"/>
    <mergeCell ref="A39:B39"/>
    <mergeCell ref="C39:D39"/>
    <mergeCell ref="A35:B35"/>
    <mergeCell ref="C35:D35"/>
    <mergeCell ref="E35:F35"/>
    <mergeCell ref="G35:H35"/>
    <mergeCell ref="E39:F39"/>
    <mergeCell ref="G39:H39"/>
    <mergeCell ref="A31:B31"/>
    <mergeCell ref="C31:D31"/>
    <mergeCell ref="E31:F31"/>
    <mergeCell ref="G31:H31"/>
    <mergeCell ref="A29:B29"/>
    <mergeCell ref="C29:D29"/>
    <mergeCell ref="E29:F29"/>
    <mergeCell ref="G29:H29"/>
    <mergeCell ref="A26:B26"/>
    <mergeCell ref="S12:Z12"/>
    <mergeCell ref="S29:Z29"/>
    <mergeCell ref="S26:Z26"/>
    <mergeCell ref="S24:Z24"/>
    <mergeCell ref="S21:Z21"/>
    <mergeCell ref="S19:Z19"/>
    <mergeCell ref="S17:Z17"/>
    <mergeCell ref="C40:Z40"/>
    <mergeCell ref="C41:Z41"/>
    <mergeCell ref="S14:Z14"/>
    <mergeCell ref="S28:T28"/>
    <mergeCell ref="U28:Z28"/>
    <mergeCell ref="I35:J35"/>
    <mergeCell ref="I36:J36"/>
    <mergeCell ref="I37:J37"/>
    <mergeCell ref="S15:Z15"/>
    <mergeCell ref="S18:Z18"/>
    <mergeCell ref="S20:Z20"/>
    <mergeCell ref="K16:L16"/>
    <mergeCell ref="M16:R16"/>
    <mergeCell ref="K22:L22"/>
    <mergeCell ref="I39:J39"/>
    <mergeCell ref="I15:J15"/>
    <mergeCell ref="I17:J17"/>
  </mergeCells>
  <conditionalFormatting sqref="A10 C10 E10 G10 K10 S10 A16 C16 E16 G16 K16 S16 A22 C22 E22 G22 K22 S22 A28 C28 E28 G28 K28 S28 A34 C34 E34 K34 S34 A40">
    <cfRule type="expression" dxfId="79" priority="67">
      <formula>MONTH(A10)&lt;&gt;MONTH($A$1)</formula>
    </cfRule>
    <cfRule type="expression" dxfId="78" priority="68">
      <formula>OR(WEEKDAY(A10,1)=1,WEEKDAY(A10,1)=7)</formula>
    </cfRule>
  </conditionalFormatting>
  <conditionalFormatting sqref="I10 I16 I22 I28 I34">
    <cfRule type="expression" dxfId="77" priority="3">
      <formula>MONTH(I10)&lt;&gt;MONTH($A$1)</formula>
    </cfRule>
    <cfRule type="expression" dxfId="76" priority="4">
      <formula>OR(WEEKDAY(I10,1)=1,WEEKDAY(I10,1)=7)</formula>
    </cfRule>
  </conditionalFormatting>
  <conditionalFormatting sqref="G34">
    <cfRule type="expression" dxfId="75" priority="1">
      <formula>MONTH(G34)&lt;&gt;MONTH($A$1)</formula>
    </cfRule>
    <cfRule type="expression" dxfId="74" priority="2">
      <formula>OR(WEEKDAY(G34,1)=1,WEEKDAY(G34,1)=7)</formula>
    </cfRule>
  </conditionalFormatting>
  <hyperlinks>
    <hyperlink ref="AB10" r:id="rId1"/>
    <hyperlink ref="AB9" r:id="rId2" display="Calendar Templates by Vertex42.com"/>
    <hyperlink ref="AB10:AE10" r:id="rId3" display="https://www.vertex42.com/calendars/"/>
    <hyperlink ref="AB9:AE9" r:id="rId4" display="CALENDAR TEMPLATES by Vertex42.com"/>
  </hyperlinks>
  <printOptions horizontalCentered="1"/>
  <pageMargins left="0.5" right="0.5" top="0.25" bottom="0.25" header="0.25" footer="0.25"/>
  <pageSetup scale="9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topLeftCell="A19" workbookViewId="0">
      <selection activeCell="C24" sqref="C24:D24"/>
    </sheetView>
  </sheetViews>
  <sheetFormatPr defaultRowHeight="12.75" x14ac:dyDescent="0.2"/>
  <cols>
    <col min="1" max="1" width="4.85546875" customWidth="1"/>
    <col min="2" max="2" width="12.7109375" customWidth="1"/>
    <col min="3" max="3" width="4.85546875" customWidth="1"/>
    <col min="4" max="4" width="14.7109375" customWidth="1"/>
    <col min="5" max="5" width="4.85546875" customWidth="1"/>
    <col min="6" max="6" width="13.28515625" customWidth="1"/>
    <col min="7" max="7" width="4.85546875" customWidth="1"/>
    <col min="8" max="8" width="13.28515625" customWidth="1"/>
    <col min="9" max="9" width="4.85546875" customWidth="1"/>
    <col min="10" max="10" width="14.855468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DATE('1'!AD18,'1'!AD20+9,1)</f>
        <v>43586</v>
      </c>
      <c r="B1" s="134"/>
      <c r="C1" s="134"/>
      <c r="D1" s="134"/>
      <c r="E1" s="134"/>
      <c r="F1" s="134"/>
      <c r="G1" s="134"/>
      <c r="H1" s="134"/>
      <c r="I1" s="17"/>
      <c r="J1" s="17"/>
      <c r="K1" s="137">
        <f>DATE(YEAR(A1),MONTH(A1)-1,1)</f>
        <v>43556</v>
      </c>
      <c r="L1" s="137"/>
      <c r="M1" s="137"/>
      <c r="N1" s="137"/>
      <c r="O1" s="137"/>
      <c r="P1" s="137"/>
      <c r="Q1" s="137"/>
      <c r="R1" s="3"/>
      <c r="S1" s="137">
        <f>DATE(YEAR(A1),MONTH(A1)+1,1)</f>
        <v>43617</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f t="shared" si="0"/>
        <v>43556</v>
      </c>
      <c r="M3" s="26">
        <f t="shared" si="0"/>
        <v>43557</v>
      </c>
      <c r="N3" s="26">
        <f t="shared" si="0"/>
        <v>43558</v>
      </c>
      <c r="O3" s="26">
        <f t="shared" si="0"/>
        <v>43559</v>
      </c>
      <c r="P3" s="26">
        <f t="shared" si="0"/>
        <v>43560</v>
      </c>
      <c r="Q3" s="26">
        <f t="shared" si="0"/>
        <v>43561</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t="str">
        <f t="shared" si="1"/>
        <v/>
      </c>
      <c r="Y3" s="26">
        <f t="shared" si="1"/>
        <v>43617</v>
      </c>
      <c r="Z3" s="5"/>
      <c r="AA3" s="5"/>
    </row>
    <row r="4" spans="1:27" s="6" customFormat="1" ht="9" customHeight="1" x14ac:dyDescent="0.2">
      <c r="A4" s="134"/>
      <c r="B4" s="134"/>
      <c r="C4" s="134"/>
      <c r="D4" s="134"/>
      <c r="E4" s="134"/>
      <c r="F4" s="134"/>
      <c r="G4" s="134"/>
      <c r="H4" s="134"/>
      <c r="I4" s="17"/>
      <c r="J4" s="17"/>
      <c r="K4" s="26">
        <f t="shared" si="0"/>
        <v>43562</v>
      </c>
      <c r="L4" s="26">
        <f t="shared" si="0"/>
        <v>43563</v>
      </c>
      <c r="M4" s="26">
        <f t="shared" si="0"/>
        <v>43564</v>
      </c>
      <c r="N4" s="26">
        <f t="shared" si="0"/>
        <v>43565</v>
      </c>
      <c r="O4" s="26">
        <f t="shared" si="0"/>
        <v>43566</v>
      </c>
      <c r="P4" s="26">
        <f t="shared" si="0"/>
        <v>43567</v>
      </c>
      <c r="Q4" s="26">
        <f t="shared" si="0"/>
        <v>43568</v>
      </c>
      <c r="R4" s="3"/>
      <c r="S4" s="26">
        <f t="shared" si="1"/>
        <v>43618</v>
      </c>
      <c r="T4" s="26">
        <f t="shared" si="1"/>
        <v>43619</v>
      </c>
      <c r="U4" s="26">
        <f t="shared" si="1"/>
        <v>43620</v>
      </c>
      <c r="V4" s="26">
        <f t="shared" si="1"/>
        <v>43621</v>
      </c>
      <c r="W4" s="26">
        <f t="shared" si="1"/>
        <v>43622</v>
      </c>
      <c r="X4" s="26">
        <f t="shared" si="1"/>
        <v>43623</v>
      </c>
      <c r="Y4" s="26">
        <f t="shared" si="1"/>
        <v>43624</v>
      </c>
      <c r="Z4" s="5"/>
      <c r="AA4" s="5"/>
    </row>
    <row r="5" spans="1:27" s="6" customFormat="1" ht="9" customHeight="1" x14ac:dyDescent="0.2">
      <c r="A5" s="134"/>
      <c r="B5" s="134"/>
      <c r="C5" s="134"/>
      <c r="D5" s="134"/>
      <c r="E5" s="134"/>
      <c r="F5" s="134"/>
      <c r="G5" s="134"/>
      <c r="H5" s="134"/>
      <c r="I5" s="17"/>
      <c r="J5" s="17"/>
      <c r="K5" s="26">
        <f t="shared" si="0"/>
        <v>43569</v>
      </c>
      <c r="L5" s="26">
        <f t="shared" si="0"/>
        <v>43570</v>
      </c>
      <c r="M5" s="26">
        <f t="shared" si="0"/>
        <v>43571</v>
      </c>
      <c r="N5" s="26">
        <f t="shared" si="0"/>
        <v>43572</v>
      </c>
      <c r="O5" s="26">
        <f t="shared" si="0"/>
        <v>43573</v>
      </c>
      <c r="P5" s="26">
        <f t="shared" si="0"/>
        <v>43574</v>
      </c>
      <c r="Q5" s="26">
        <f t="shared" si="0"/>
        <v>43575</v>
      </c>
      <c r="R5" s="3"/>
      <c r="S5" s="26">
        <f t="shared" si="1"/>
        <v>43625</v>
      </c>
      <c r="T5" s="26">
        <f t="shared" si="1"/>
        <v>43626</v>
      </c>
      <c r="U5" s="26">
        <f t="shared" si="1"/>
        <v>43627</v>
      </c>
      <c r="V5" s="26">
        <f t="shared" si="1"/>
        <v>43628</v>
      </c>
      <c r="W5" s="26">
        <f t="shared" si="1"/>
        <v>43629</v>
      </c>
      <c r="X5" s="26">
        <f t="shared" si="1"/>
        <v>43630</v>
      </c>
      <c r="Y5" s="26">
        <f t="shared" si="1"/>
        <v>43631</v>
      </c>
      <c r="Z5" s="5"/>
      <c r="AA5" s="5"/>
    </row>
    <row r="6" spans="1:27" s="6" customFormat="1" ht="9" customHeight="1" x14ac:dyDescent="0.2">
      <c r="A6" s="134"/>
      <c r="B6" s="134"/>
      <c r="C6" s="134"/>
      <c r="D6" s="134"/>
      <c r="E6" s="134"/>
      <c r="F6" s="134"/>
      <c r="G6" s="134"/>
      <c r="H6" s="134"/>
      <c r="I6" s="17"/>
      <c r="J6" s="17"/>
      <c r="K6" s="26">
        <f t="shared" si="0"/>
        <v>43576</v>
      </c>
      <c r="L6" s="26">
        <f t="shared" si="0"/>
        <v>43577</v>
      </c>
      <c r="M6" s="26">
        <f t="shared" si="0"/>
        <v>43578</v>
      </c>
      <c r="N6" s="26">
        <f t="shared" si="0"/>
        <v>43579</v>
      </c>
      <c r="O6" s="26">
        <f t="shared" si="0"/>
        <v>43580</v>
      </c>
      <c r="P6" s="26">
        <f t="shared" si="0"/>
        <v>43581</v>
      </c>
      <c r="Q6" s="26">
        <f t="shared" si="0"/>
        <v>43582</v>
      </c>
      <c r="R6" s="3"/>
      <c r="S6" s="26">
        <f t="shared" si="1"/>
        <v>43632</v>
      </c>
      <c r="T6" s="26">
        <f t="shared" si="1"/>
        <v>43633</v>
      </c>
      <c r="U6" s="26">
        <f t="shared" si="1"/>
        <v>43634</v>
      </c>
      <c r="V6" s="26">
        <f t="shared" si="1"/>
        <v>43635</v>
      </c>
      <c r="W6" s="26">
        <f t="shared" si="1"/>
        <v>43636</v>
      </c>
      <c r="X6" s="26">
        <f t="shared" si="1"/>
        <v>43637</v>
      </c>
      <c r="Y6" s="26">
        <f t="shared" si="1"/>
        <v>43638</v>
      </c>
      <c r="Z6" s="5"/>
      <c r="AA6" s="5"/>
    </row>
    <row r="7" spans="1:27" s="6" customFormat="1" ht="9" customHeight="1" x14ac:dyDescent="0.2">
      <c r="A7" s="134"/>
      <c r="B7" s="134"/>
      <c r="C7" s="134"/>
      <c r="D7" s="134"/>
      <c r="E7" s="134"/>
      <c r="F7" s="134"/>
      <c r="G7" s="134"/>
      <c r="H7" s="134"/>
      <c r="I7" s="17"/>
      <c r="J7" s="17"/>
      <c r="K7" s="26">
        <f t="shared" si="0"/>
        <v>43583</v>
      </c>
      <c r="L7" s="26">
        <f t="shared" si="0"/>
        <v>43584</v>
      </c>
      <c r="M7" s="26">
        <f t="shared" si="0"/>
        <v>43585</v>
      </c>
      <c r="N7" s="26" t="str">
        <f t="shared" si="0"/>
        <v/>
      </c>
      <c r="O7" s="26" t="str">
        <f t="shared" si="0"/>
        <v/>
      </c>
      <c r="P7" s="26" t="str">
        <f t="shared" si="0"/>
        <v/>
      </c>
      <c r="Q7" s="26" t="str">
        <f t="shared" si="0"/>
        <v/>
      </c>
      <c r="R7" s="3"/>
      <c r="S7" s="26">
        <f t="shared" si="1"/>
        <v>43639</v>
      </c>
      <c r="T7" s="26">
        <f t="shared" si="1"/>
        <v>43640</v>
      </c>
      <c r="U7" s="26">
        <f t="shared" si="1"/>
        <v>43641</v>
      </c>
      <c r="V7" s="26">
        <f t="shared" si="1"/>
        <v>43642</v>
      </c>
      <c r="W7" s="26">
        <f t="shared" si="1"/>
        <v>43643</v>
      </c>
      <c r="X7" s="26">
        <f t="shared" si="1"/>
        <v>43644</v>
      </c>
      <c r="Y7" s="26">
        <f t="shared" si="1"/>
        <v>43645</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f t="shared" si="1"/>
        <v>43646</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43583</v>
      </c>
      <c r="B9" s="136"/>
      <c r="C9" s="136">
        <f>C10</f>
        <v>43584</v>
      </c>
      <c r="D9" s="136"/>
      <c r="E9" s="136">
        <f>E10</f>
        <v>43585</v>
      </c>
      <c r="F9" s="136"/>
      <c r="G9" s="136">
        <f>G10</f>
        <v>43586</v>
      </c>
      <c r="H9" s="136"/>
      <c r="I9" s="136">
        <f>I10</f>
        <v>43587</v>
      </c>
      <c r="J9" s="136"/>
      <c r="K9" s="136">
        <f>K10</f>
        <v>43588</v>
      </c>
      <c r="L9" s="136"/>
      <c r="M9" s="136"/>
      <c r="N9" s="136"/>
      <c r="O9" s="136"/>
      <c r="P9" s="136"/>
      <c r="Q9" s="136"/>
      <c r="R9" s="136"/>
      <c r="S9" s="136">
        <f>S10</f>
        <v>43589</v>
      </c>
      <c r="T9" s="136"/>
      <c r="U9" s="136"/>
      <c r="V9" s="136"/>
      <c r="W9" s="136"/>
      <c r="X9" s="136"/>
      <c r="Y9" s="136"/>
      <c r="Z9" s="138"/>
    </row>
    <row r="10" spans="1:27" s="1" customFormat="1" ht="18.75" x14ac:dyDescent="0.2">
      <c r="A10" s="20">
        <f>$A$1-(WEEKDAY($A$1,1)-(start_day-1))-IF((WEEKDAY($A$1,1)-(start_day-1))&lt;=0,7,0)+1</f>
        <v>43583</v>
      </c>
      <c r="B10" s="21"/>
      <c r="C10" s="18">
        <f>A10+1</f>
        <v>43584</v>
      </c>
      <c r="D10" s="19"/>
      <c r="E10" s="18">
        <f>C10+1</f>
        <v>43585</v>
      </c>
      <c r="F10" s="19"/>
      <c r="G10" s="51">
        <f>E10+1</f>
        <v>43586</v>
      </c>
      <c r="H10" s="19"/>
      <c r="I10" s="51">
        <f>G10+1</f>
        <v>43587</v>
      </c>
      <c r="J10" s="19"/>
      <c r="K10" s="119">
        <f>I10+1</f>
        <v>43588</v>
      </c>
      <c r="L10" s="120"/>
      <c r="M10" s="121"/>
      <c r="N10" s="121"/>
      <c r="O10" s="121"/>
      <c r="P10" s="121"/>
      <c r="Q10" s="121"/>
      <c r="R10" s="122"/>
      <c r="S10" s="111">
        <f>K10+1</f>
        <v>43589</v>
      </c>
      <c r="T10" s="112"/>
      <c r="U10" s="113"/>
      <c r="V10" s="113"/>
      <c r="W10" s="113"/>
      <c r="X10" s="113"/>
      <c r="Y10" s="113"/>
      <c r="Z10" s="114"/>
      <c r="AA10" s="10"/>
    </row>
    <row r="11" spans="1:27" s="1" customFormat="1" ht="13.5" thickBot="1" x14ac:dyDescent="0.25">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ht="13.5" thickBot="1" x14ac:dyDescent="0.25">
      <c r="A12" s="102"/>
      <c r="B12" s="103"/>
      <c r="C12" s="115"/>
      <c r="D12" s="116"/>
      <c r="E12" s="115"/>
      <c r="F12" s="116"/>
      <c r="G12" s="115"/>
      <c r="H12" s="116"/>
      <c r="I12" s="141" t="s">
        <v>141</v>
      </c>
      <c r="J12" s="142"/>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3"/>
      <c r="C13" s="115"/>
      <c r="D13" s="116"/>
      <c r="E13" s="115"/>
      <c r="F13" s="116"/>
      <c r="G13" s="115"/>
      <c r="H13" s="116"/>
      <c r="I13" s="115"/>
      <c r="J13" s="116"/>
      <c r="K13" s="115"/>
      <c r="L13" s="131"/>
      <c r="M13" s="131"/>
      <c r="N13" s="131"/>
      <c r="O13" s="131"/>
      <c r="P13" s="131"/>
      <c r="Q13" s="131"/>
      <c r="R13" s="116"/>
      <c r="S13" s="102"/>
      <c r="T13" s="103"/>
      <c r="U13" s="103"/>
      <c r="V13" s="103"/>
      <c r="W13" s="103"/>
      <c r="X13" s="103"/>
      <c r="Y13" s="103"/>
      <c r="Z13" s="104"/>
      <c r="AA13" s="10"/>
    </row>
    <row r="14" spans="1:27" s="1" customFormat="1" x14ac:dyDescent="0.2">
      <c r="A14" s="102"/>
      <c r="B14" s="103"/>
      <c r="C14" s="115"/>
      <c r="D14" s="116"/>
      <c r="E14" s="115"/>
      <c r="F14" s="116"/>
      <c r="G14" s="166" t="s">
        <v>55</v>
      </c>
      <c r="H14" s="167"/>
      <c r="I14" s="166" t="s">
        <v>55</v>
      </c>
      <c r="J14" s="167"/>
      <c r="K14" s="166" t="s">
        <v>55</v>
      </c>
      <c r="L14" s="168"/>
      <c r="M14" s="168"/>
      <c r="N14" s="168"/>
      <c r="O14" s="168"/>
      <c r="P14" s="168"/>
      <c r="Q14" s="168"/>
      <c r="R14" s="167"/>
      <c r="S14" s="102"/>
      <c r="T14" s="103"/>
      <c r="U14" s="103"/>
      <c r="V14" s="103"/>
      <c r="W14" s="103"/>
      <c r="X14" s="103"/>
      <c r="Y14" s="103"/>
      <c r="Z14" s="104"/>
      <c r="AA14" s="10"/>
    </row>
    <row r="15" spans="1:27" s="2" customFormat="1" ht="13.15" customHeight="1" x14ac:dyDescent="0.2">
      <c r="A15" s="105"/>
      <c r="B15" s="106"/>
      <c r="C15" s="123"/>
      <c r="D15" s="124"/>
      <c r="E15" s="123"/>
      <c r="F15" s="124"/>
      <c r="G15" s="123"/>
      <c r="H15" s="124"/>
      <c r="I15" s="123"/>
      <c r="J15" s="124"/>
      <c r="K15" s="123"/>
      <c r="L15" s="132"/>
      <c r="M15" s="132"/>
      <c r="N15" s="132"/>
      <c r="O15" s="132"/>
      <c r="P15" s="132"/>
      <c r="Q15" s="132"/>
      <c r="R15" s="124"/>
      <c r="S15" s="105"/>
      <c r="T15" s="106"/>
      <c r="U15" s="106"/>
      <c r="V15" s="106"/>
      <c r="W15" s="106"/>
      <c r="X15" s="106"/>
      <c r="Y15" s="106"/>
      <c r="Z15" s="107"/>
      <c r="AA15" s="10"/>
    </row>
    <row r="16" spans="1:27" s="1" customFormat="1" ht="18.75" x14ac:dyDescent="0.2">
      <c r="A16" s="55">
        <f>S10+1</f>
        <v>43590</v>
      </c>
      <c r="B16" s="21"/>
      <c r="C16" s="51">
        <f>A16+1</f>
        <v>43591</v>
      </c>
      <c r="D16" s="19"/>
      <c r="E16" s="51">
        <f>C16+1</f>
        <v>43592</v>
      </c>
      <c r="F16" s="19"/>
      <c r="G16" s="51">
        <f>E16+1</f>
        <v>43593</v>
      </c>
      <c r="H16" s="19"/>
      <c r="I16" s="51">
        <f>G16+1</f>
        <v>43594</v>
      </c>
      <c r="J16" s="19"/>
      <c r="K16" s="119">
        <f>I16+1</f>
        <v>43595</v>
      </c>
      <c r="L16" s="120"/>
      <c r="M16" s="121"/>
      <c r="N16" s="121"/>
      <c r="O16" s="121"/>
      <c r="P16" s="121"/>
      <c r="Q16" s="121"/>
      <c r="R16" s="122"/>
      <c r="S16" s="111">
        <f>K16+1</f>
        <v>43596</v>
      </c>
      <c r="T16" s="112"/>
      <c r="U16" s="113"/>
      <c r="V16" s="113"/>
      <c r="W16" s="113"/>
      <c r="X16" s="113"/>
      <c r="Y16" s="113"/>
      <c r="Z16" s="114"/>
      <c r="AA16" s="10"/>
    </row>
    <row r="17" spans="1:27" s="1" customFormat="1" x14ac:dyDescent="0.2">
      <c r="A17" s="102"/>
      <c r="B17" s="103"/>
      <c r="C17" s="115"/>
      <c r="D17" s="116"/>
      <c r="E17" s="115"/>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27" s="1" customFormat="1" x14ac:dyDescent="0.2">
      <c r="A18" s="102"/>
      <c r="B18" s="103"/>
      <c r="C18" s="115"/>
      <c r="D18" s="116"/>
      <c r="E18" s="115"/>
      <c r="F18" s="116"/>
      <c r="G18" s="115"/>
      <c r="H18" s="116"/>
      <c r="I18" s="115"/>
      <c r="J18" s="116"/>
      <c r="K18" s="139" t="s">
        <v>56</v>
      </c>
      <c r="L18" s="185"/>
      <c r="M18" s="185"/>
      <c r="N18" s="185"/>
      <c r="O18" s="185"/>
      <c r="P18" s="185"/>
      <c r="Q18" s="185"/>
      <c r="R18" s="140"/>
      <c r="S18" s="190" t="s">
        <v>56</v>
      </c>
      <c r="T18" s="191"/>
      <c r="U18" s="191"/>
      <c r="V18" s="191"/>
      <c r="W18" s="191"/>
      <c r="X18" s="191"/>
      <c r="Y18" s="191"/>
      <c r="Z18" s="248"/>
      <c r="AA18" s="10"/>
    </row>
    <row r="19" spans="1:27" s="1" customFormat="1" x14ac:dyDescent="0.2">
      <c r="A19" s="102"/>
      <c r="B19" s="103"/>
      <c r="C19" s="115"/>
      <c r="D19" s="116"/>
      <c r="E19" s="115"/>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27" s="1" customFormat="1" x14ac:dyDescent="0.2">
      <c r="A20" s="102"/>
      <c r="B20" s="103"/>
      <c r="C20" s="115"/>
      <c r="D20" s="116"/>
      <c r="E20" s="115"/>
      <c r="F20" s="116"/>
      <c r="G20" s="115"/>
      <c r="H20" s="116"/>
      <c r="I20" s="115"/>
      <c r="J20" s="116"/>
      <c r="K20" s="115"/>
      <c r="L20" s="131"/>
      <c r="M20" s="131"/>
      <c r="N20" s="131"/>
      <c r="O20" s="131"/>
      <c r="P20" s="131"/>
      <c r="Q20" s="131"/>
      <c r="R20" s="116"/>
      <c r="S20" s="102"/>
      <c r="T20" s="103"/>
      <c r="U20" s="103"/>
      <c r="V20" s="103"/>
      <c r="W20" s="103"/>
      <c r="X20" s="103"/>
      <c r="Y20" s="103"/>
      <c r="Z20" s="104"/>
      <c r="AA20" s="10"/>
    </row>
    <row r="21" spans="1:27" s="2" customFormat="1" ht="13.15" customHeight="1" x14ac:dyDescent="0.2">
      <c r="A21" s="105"/>
      <c r="B21" s="106"/>
      <c r="C21" s="123"/>
      <c r="D21" s="124"/>
      <c r="E21" s="123"/>
      <c r="F21" s="124"/>
      <c r="G21" s="123"/>
      <c r="H21" s="124"/>
      <c r="I21" s="123"/>
      <c r="J21" s="124"/>
      <c r="K21" s="123"/>
      <c r="L21" s="132"/>
      <c r="M21" s="132"/>
      <c r="N21" s="132"/>
      <c r="O21" s="132"/>
      <c r="P21" s="132"/>
      <c r="Q21" s="132"/>
      <c r="R21" s="124"/>
      <c r="S21" s="105"/>
      <c r="T21" s="106"/>
      <c r="U21" s="106"/>
      <c r="V21" s="106"/>
      <c r="W21" s="106"/>
      <c r="X21" s="106"/>
      <c r="Y21" s="106"/>
      <c r="Z21" s="107"/>
      <c r="AA21" s="10"/>
    </row>
    <row r="22" spans="1:27" s="1" customFormat="1" ht="18.75" customHeight="1" x14ac:dyDescent="0.2">
      <c r="A22" s="55">
        <f>S16+1</f>
        <v>43597</v>
      </c>
      <c r="B22" s="21"/>
      <c r="C22" s="51">
        <f>A22+1</f>
        <v>43598</v>
      </c>
      <c r="D22" s="305" t="s">
        <v>166</v>
      </c>
      <c r="E22" s="51">
        <f>C22+1</f>
        <v>43599</v>
      </c>
      <c r="F22" s="19"/>
      <c r="G22" s="51">
        <f>E22+1</f>
        <v>43600</v>
      </c>
      <c r="H22" s="19"/>
      <c r="I22" s="51">
        <f>G22+1</f>
        <v>43601</v>
      </c>
      <c r="J22" s="19"/>
      <c r="K22" s="119">
        <f>I22+1</f>
        <v>43602</v>
      </c>
      <c r="L22" s="120"/>
      <c r="M22" s="121"/>
      <c r="N22" s="121"/>
      <c r="O22" s="121"/>
      <c r="P22" s="121"/>
      <c r="Q22" s="121"/>
      <c r="R22" s="122"/>
      <c r="S22" s="111">
        <f>K22+1</f>
        <v>43603</v>
      </c>
      <c r="T22" s="112"/>
      <c r="U22" s="113"/>
      <c r="V22" s="113"/>
      <c r="W22" s="113"/>
      <c r="X22" s="113"/>
      <c r="Y22" s="113"/>
      <c r="Z22" s="114"/>
      <c r="AA22" s="10"/>
    </row>
    <row r="23" spans="1:27" s="1" customFormat="1" ht="13.5" thickBot="1" x14ac:dyDescent="0.25">
      <c r="A23" s="102"/>
      <c r="B23" s="103"/>
      <c r="C23" s="202"/>
      <c r="D23" s="306"/>
      <c r="E23" s="115"/>
      <c r="F23" s="116"/>
      <c r="G23" s="115"/>
      <c r="H23" s="116"/>
      <c r="I23" s="115"/>
      <c r="J23" s="116"/>
      <c r="K23" s="115"/>
      <c r="L23" s="131"/>
      <c r="M23" s="131"/>
      <c r="N23" s="131"/>
      <c r="O23" s="131"/>
      <c r="P23" s="131"/>
      <c r="Q23" s="131"/>
      <c r="R23" s="116"/>
      <c r="S23" s="102"/>
      <c r="T23" s="103"/>
      <c r="U23" s="103"/>
      <c r="V23" s="103"/>
      <c r="W23" s="103"/>
      <c r="X23" s="103"/>
      <c r="Y23" s="103"/>
      <c r="Z23" s="104"/>
      <c r="AA23" s="10"/>
    </row>
    <row r="24" spans="1:27" s="1" customFormat="1" ht="13.5" thickBot="1" x14ac:dyDescent="0.25">
      <c r="A24" s="190" t="s">
        <v>56</v>
      </c>
      <c r="B24" s="191"/>
      <c r="C24" s="374" t="s">
        <v>25</v>
      </c>
      <c r="D24" s="375"/>
      <c r="E24" s="115"/>
      <c r="F24" s="116"/>
      <c r="G24" s="115"/>
      <c r="H24" s="116"/>
      <c r="I24" s="115"/>
      <c r="J24" s="116"/>
      <c r="K24" s="115"/>
      <c r="L24" s="131"/>
      <c r="M24" s="131"/>
      <c r="N24" s="131"/>
      <c r="O24" s="131"/>
      <c r="P24" s="131"/>
      <c r="Q24" s="131"/>
      <c r="R24" s="116"/>
      <c r="S24" s="102"/>
      <c r="T24" s="103"/>
      <c r="U24" s="103"/>
      <c r="V24" s="103"/>
      <c r="W24" s="103"/>
      <c r="X24" s="103"/>
      <c r="Y24" s="103"/>
      <c r="Z24" s="104"/>
      <c r="AA24" s="10"/>
    </row>
    <row r="25" spans="1:27" s="1" customFormat="1" ht="13.5" customHeight="1" x14ac:dyDescent="0.2">
      <c r="A25" s="102"/>
      <c r="B25" s="103"/>
      <c r="C25" s="115"/>
      <c r="D25" s="116"/>
      <c r="E25" s="115"/>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27" s="1" customFormat="1" x14ac:dyDescent="0.2">
      <c r="A26" s="102"/>
      <c r="B26" s="103"/>
      <c r="C26" s="166"/>
      <c r="D26" s="167"/>
      <c r="E26" s="115"/>
      <c r="F26" s="116"/>
      <c r="G26" s="115"/>
      <c r="H26" s="116"/>
      <c r="I26" s="115"/>
      <c r="J26" s="116"/>
      <c r="K26" s="115"/>
      <c r="L26" s="131"/>
      <c r="M26" s="131"/>
      <c r="N26" s="131"/>
      <c r="O26" s="131"/>
      <c r="P26" s="131"/>
      <c r="Q26" s="131"/>
      <c r="R26" s="116"/>
      <c r="S26" s="102"/>
      <c r="T26" s="103"/>
      <c r="U26" s="103"/>
      <c r="V26" s="103"/>
      <c r="W26" s="103"/>
      <c r="X26" s="103"/>
      <c r="Y26" s="103"/>
      <c r="Z26" s="104"/>
      <c r="AA26" s="10"/>
    </row>
    <row r="27" spans="1:27" s="2" customFormat="1" x14ac:dyDescent="0.2">
      <c r="A27" s="105"/>
      <c r="B27" s="106"/>
      <c r="C27" s="123"/>
      <c r="D27" s="124"/>
      <c r="E27" s="123"/>
      <c r="F27" s="124"/>
      <c r="G27" s="123"/>
      <c r="H27" s="124"/>
      <c r="I27" s="123"/>
      <c r="J27" s="124"/>
      <c r="K27" s="123"/>
      <c r="L27" s="132"/>
      <c r="M27" s="132"/>
      <c r="N27" s="132"/>
      <c r="O27" s="132"/>
      <c r="P27" s="132"/>
      <c r="Q27" s="132"/>
      <c r="R27" s="124"/>
      <c r="S27" s="105"/>
      <c r="T27" s="106"/>
      <c r="U27" s="106"/>
      <c r="V27" s="106"/>
      <c r="W27" s="106"/>
      <c r="X27" s="106"/>
      <c r="Y27" s="106"/>
      <c r="Z27" s="107"/>
      <c r="AA27" s="10"/>
    </row>
    <row r="28" spans="1:27" s="1" customFormat="1" ht="18.75" x14ac:dyDescent="0.2">
      <c r="A28" s="55">
        <f>S22+1</f>
        <v>43604</v>
      </c>
      <c r="B28" s="21"/>
      <c r="C28" s="51">
        <f>A28+1</f>
        <v>43605</v>
      </c>
      <c r="D28" s="54"/>
      <c r="E28" s="51">
        <f>C28+1</f>
        <v>43606</v>
      </c>
      <c r="F28" s="19"/>
      <c r="G28" s="51">
        <f>E28+1</f>
        <v>43607</v>
      </c>
      <c r="H28" s="19"/>
      <c r="I28" s="51">
        <f>G28+1</f>
        <v>43608</v>
      </c>
      <c r="J28" s="19"/>
      <c r="K28" s="119">
        <f>I28+1</f>
        <v>43609</v>
      </c>
      <c r="L28" s="120"/>
      <c r="M28" s="121"/>
      <c r="N28" s="121"/>
      <c r="O28" s="121"/>
      <c r="P28" s="121"/>
      <c r="Q28" s="121"/>
      <c r="R28" s="122"/>
      <c r="S28" s="111">
        <f>K28+1</f>
        <v>43610</v>
      </c>
      <c r="T28" s="112"/>
      <c r="U28" s="113"/>
      <c r="V28" s="113"/>
      <c r="W28" s="113"/>
      <c r="X28" s="113"/>
      <c r="Y28" s="113"/>
      <c r="Z28" s="114"/>
      <c r="AA28" s="10"/>
    </row>
    <row r="29" spans="1:27" s="1" customFormat="1" ht="13.5" thickBot="1" x14ac:dyDescent="0.25">
      <c r="A29" s="102"/>
      <c r="B29" s="103"/>
      <c r="C29" s="115"/>
      <c r="D29" s="116"/>
      <c r="E29" s="115"/>
      <c r="F29" s="116"/>
      <c r="G29" s="115"/>
      <c r="H29" s="116"/>
      <c r="I29" s="115"/>
      <c r="J29" s="116"/>
      <c r="K29" s="115"/>
      <c r="L29" s="131"/>
      <c r="M29" s="131"/>
      <c r="N29" s="131"/>
      <c r="O29" s="131"/>
      <c r="P29" s="131"/>
      <c r="Q29" s="131"/>
      <c r="R29" s="116"/>
      <c r="S29" s="102"/>
      <c r="T29" s="103"/>
      <c r="U29" s="103"/>
      <c r="V29" s="103"/>
      <c r="W29" s="103"/>
      <c r="X29" s="103"/>
      <c r="Y29" s="103"/>
      <c r="Z29" s="104"/>
      <c r="AA29" s="10"/>
    </row>
    <row r="30" spans="1:27" s="1" customFormat="1" ht="13.5" thickBot="1" x14ac:dyDescent="0.25">
      <c r="A30" s="102"/>
      <c r="B30" s="103"/>
      <c r="C30" s="159" t="s">
        <v>140</v>
      </c>
      <c r="D30" s="160"/>
      <c r="E30" s="115"/>
      <c r="F30" s="116"/>
      <c r="G30" s="115"/>
      <c r="H30" s="116"/>
      <c r="I30" s="115"/>
      <c r="J30" s="116"/>
      <c r="K30" s="115"/>
      <c r="L30" s="131"/>
      <c r="M30" s="131"/>
      <c r="N30" s="131"/>
      <c r="O30" s="131"/>
      <c r="P30" s="131"/>
      <c r="Q30" s="131"/>
      <c r="R30" s="116"/>
      <c r="S30" s="102"/>
      <c r="T30" s="103"/>
      <c r="U30" s="103"/>
      <c r="V30" s="103"/>
      <c r="W30" s="103"/>
      <c r="X30" s="103"/>
      <c r="Y30" s="103"/>
      <c r="Z30" s="104"/>
      <c r="AA30" s="10"/>
    </row>
    <row r="31" spans="1:27" s="1" customFormat="1" x14ac:dyDescent="0.2">
      <c r="A31" s="102"/>
      <c r="B31" s="103"/>
      <c r="C31" s="115"/>
      <c r="D31" s="116"/>
      <c r="E31" s="115"/>
      <c r="F31" s="116"/>
      <c r="G31" s="115"/>
      <c r="H31" s="116"/>
      <c r="I31" s="115"/>
      <c r="J31" s="116"/>
      <c r="K31" s="115"/>
      <c r="L31" s="131"/>
      <c r="M31" s="131"/>
      <c r="N31" s="131"/>
      <c r="O31" s="131"/>
      <c r="P31" s="131"/>
      <c r="Q31" s="131"/>
      <c r="R31" s="116"/>
      <c r="S31" s="102"/>
      <c r="T31" s="103"/>
      <c r="U31" s="103"/>
      <c r="V31" s="103"/>
      <c r="W31" s="103"/>
      <c r="X31" s="103"/>
      <c r="Y31" s="103"/>
      <c r="Z31" s="104"/>
      <c r="AA31" s="10"/>
    </row>
    <row r="32" spans="1:27" s="1" customFormat="1" x14ac:dyDescent="0.2">
      <c r="A32" s="102"/>
      <c r="B32" s="103"/>
      <c r="C32" s="115"/>
      <c r="D32" s="116"/>
      <c r="E32" s="115"/>
      <c r="F32" s="116"/>
      <c r="G32" s="115"/>
      <c r="H32" s="116"/>
      <c r="I32" s="115"/>
      <c r="J32" s="116"/>
      <c r="K32" s="115"/>
      <c r="L32" s="131"/>
      <c r="M32" s="131"/>
      <c r="N32" s="131"/>
      <c r="O32" s="131"/>
      <c r="P32" s="131"/>
      <c r="Q32" s="131"/>
      <c r="R32" s="116"/>
      <c r="S32" s="102"/>
      <c r="T32" s="103"/>
      <c r="U32" s="103"/>
      <c r="V32" s="103"/>
      <c r="W32" s="103"/>
      <c r="X32" s="103"/>
      <c r="Y32" s="103"/>
      <c r="Z32" s="104"/>
      <c r="AA32" s="10"/>
    </row>
    <row r="33" spans="1:27" s="2" customFormat="1" x14ac:dyDescent="0.2">
      <c r="A33" s="105"/>
      <c r="B33" s="106"/>
      <c r="C33" s="123"/>
      <c r="D33" s="124"/>
      <c r="E33" s="123"/>
      <c r="F33" s="124"/>
      <c r="G33" s="123"/>
      <c r="H33" s="124"/>
      <c r="I33" s="123"/>
      <c r="J33" s="124"/>
      <c r="K33" s="123"/>
      <c r="L33" s="132"/>
      <c r="M33" s="132"/>
      <c r="N33" s="132"/>
      <c r="O33" s="132"/>
      <c r="P33" s="132"/>
      <c r="Q33" s="132"/>
      <c r="R33" s="124"/>
      <c r="S33" s="105"/>
      <c r="T33" s="106"/>
      <c r="U33" s="106"/>
      <c r="V33" s="106"/>
      <c r="W33" s="106"/>
      <c r="X33" s="106"/>
      <c r="Y33" s="106"/>
      <c r="Z33" s="107"/>
      <c r="AA33" s="10"/>
    </row>
    <row r="34" spans="1:27" s="1" customFormat="1" ht="18.75" x14ac:dyDescent="0.2">
      <c r="A34" s="55">
        <f>S28+1</f>
        <v>43611</v>
      </c>
      <c r="B34" s="21"/>
      <c r="C34" s="51">
        <f>A34+1</f>
        <v>43612</v>
      </c>
      <c r="D34" s="54"/>
      <c r="E34" s="51">
        <f>C34+1</f>
        <v>43613</v>
      </c>
      <c r="F34" s="19"/>
      <c r="G34" s="51">
        <f>E34+1</f>
        <v>43614</v>
      </c>
      <c r="H34" s="19"/>
      <c r="I34" s="51">
        <f>G34+1</f>
        <v>43615</v>
      </c>
      <c r="J34" s="19"/>
      <c r="K34" s="119">
        <f>I34+1</f>
        <v>43616</v>
      </c>
      <c r="L34" s="120"/>
      <c r="M34" s="121"/>
      <c r="N34" s="121"/>
      <c r="O34" s="121"/>
      <c r="P34" s="121"/>
      <c r="Q34" s="121"/>
      <c r="R34" s="122"/>
      <c r="S34" s="111">
        <f>K34+1</f>
        <v>43617</v>
      </c>
      <c r="T34" s="112"/>
      <c r="U34" s="113"/>
      <c r="V34" s="113"/>
      <c r="W34" s="113"/>
      <c r="X34" s="113"/>
      <c r="Y34" s="113"/>
      <c r="Z34" s="114"/>
      <c r="AA34" s="10"/>
    </row>
    <row r="35" spans="1:27" s="1" customFormat="1" x14ac:dyDescent="0.2">
      <c r="A35" s="102"/>
      <c r="B35" s="103"/>
      <c r="C35" s="115"/>
      <c r="D35" s="116"/>
      <c r="E35" s="115"/>
      <c r="F35" s="116"/>
      <c r="G35" s="115"/>
      <c r="H35" s="116"/>
      <c r="I35" s="115"/>
      <c r="J35" s="116"/>
      <c r="K35" s="115"/>
      <c r="L35" s="131"/>
      <c r="M35" s="131"/>
      <c r="N35" s="131"/>
      <c r="O35" s="131"/>
      <c r="P35" s="131"/>
      <c r="Q35" s="131"/>
      <c r="R35" s="116"/>
      <c r="S35" s="102"/>
      <c r="T35" s="103"/>
      <c r="U35" s="103"/>
      <c r="V35" s="103"/>
      <c r="W35" s="103"/>
      <c r="X35" s="103"/>
      <c r="Y35" s="103"/>
      <c r="Z35" s="104"/>
      <c r="AA35" s="10"/>
    </row>
    <row r="36" spans="1:27" s="1" customFormat="1" x14ac:dyDescent="0.2">
      <c r="A36" s="102"/>
      <c r="B36" s="103"/>
      <c r="C36" s="139" t="s">
        <v>24</v>
      </c>
      <c r="D36" s="140"/>
      <c r="E36" s="115"/>
      <c r="F36" s="116"/>
      <c r="G36" s="115"/>
      <c r="H36" s="116"/>
      <c r="I36" s="115"/>
      <c r="J36" s="116"/>
      <c r="K36" s="115"/>
      <c r="L36" s="131"/>
      <c r="M36" s="131"/>
      <c r="N36" s="131"/>
      <c r="O36" s="131"/>
      <c r="P36" s="131"/>
      <c r="Q36" s="131"/>
      <c r="R36" s="116"/>
      <c r="S36" s="102"/>
      <c r="T36" s="103"/>
      <c r="U36" s="103"/>
      <c r="V36" s="103"/>
      <c r="W36" s="103"/>
      <c r="X36" s="103"/>
      <c r="Y36" s="103"/>
      <c r="Z36" s="104"/>
      <c r="AA36" s="10"/>
    </row>
    <row r="37" spans="1:27" s="1" customFormat="1" x14ac:dyDescent="0.2">
      <c r="A37" s="102"/>
      <c r="B37" s="103"/>
      <c r="C37" s="115"/>
      <c r="D37" s="116"/>
      <c r="E37" s="115"/>
      <c r="F37" s="116"/>
      <c r="G37" s="115"/>
      <c r="H37" s="116"/>
      <c r="I37" s="115"/>
      <c r="J37" s="116"/>
      <c r="K37" s="115"/>
      <c r="L37" s="131"/>
      <c r="M37" s="131"/>
      <c r="N37" s="131"/>
      <c r="O37" s="131"/>
      <c r="P37" s="131"/>
      <c r="Q37" s="131"/>
      <c r="R37" s="116"/>
      <c r="S37" s="102"/>
      <c r="T37" s="103"/>
      <c r="U37" s="103"/>
      <c r="V37" s="103"/>
      <c r="W37" s="103"/>
      <c r="X37" s="103"/>
      <c r="Y37" s="103"/>
      <c r="Z37" s="104"/>
      <c r="AA37" s="10"/>
    </row>
    <row r="38" spans="1:27" s="1" customFormat="1" x14ac:dyDescent="0.2">
      <c r="A38" s="102"/>
      <c r="B38" s="103"/>
      <c r="C38" s="115"/>
      <c r="D38" s="116"/>
      <c r="E38" s="115"/>
      <c r="F38" s="116"/>
      <c r="G38" s="115"/>
      <c r="H38" s="116"/>
      <c r="I38" s="115"/>
      <c r="J38" s="116"/>
      <c r="K38" s="115"/>
      <c r="L38" s="131"/>
      <c r="M38" s="131"/>
      <c r="N38" s="131"/>
      <c r="O38" s="131"/>
      <c r="P38" s="131"/>
      <c r="Q38" s="131"/>
      <c r="R38" s="116"/>
      <c r="S38" s="102"/>
      <c r="T38" s="103"/>
      <c r="U38" s="103"/>
      <c r="V38" s="103"/>
      <c r="W38" s="103"/>
      <c r="X38" s="103"/>
      <c r="Y38" s="103"/>
      <c r="Z38" s="104"/>
      <c r="AA38" s="10"/>
    </row>
    <row r="39" spans="1:27" s="2" customFormat="1" x14ac:dyDescent="0.2">
      <c r="A39" s="105"/>
      <c r="B39" s="106"/>
      <c r="C39" s="123"/>
      <c r="D39" s="124"/>
      <c r="E39" s="123"/>
      <c r="F39" s="124"/>
      <c r="G39" s="123"/>
      <c r="H39" s="124"/>
      <c r="I39" s="123"/>
      <c r="J39" s="124"/>
      <c r="K39" s="123"/>
      <c r="L39" s="132"/>
      <c r="M39" s="132"/>
      <c r="N39" s="132"/>
      <c r="O39" s="132"/>
      <c r="P39" s="132"/>
      <c r="Q39" s="132"/>
      <c r="R39" s="124"/>
      <c r="S39" s="105"/>
      <c r="T39" s="106"/>
      <c r="U39" s="106"/>
      <c r="V39" s="106"/>
      <c r="W39" s="106"/>
      <c r="X39" s="106"/>
      <c r="Y39" s="106"/>
      <c r="Z39" s="107"/>
      <c r="AA39" s="10"/>
    </row>
    <row r="40" spans="1:27" ht="12" customHeight="1" x14ac:dyDescent="0.2">
      <c r="A40" s="20">
        <f>S34+1</f>
        <v>43618</v>
      </c>
      <c r="B40" s="21"/>
      <c r="C40" s="180" t="s">
        <v>142</v>
      </c>
      <c r="D40" s="181"/>
      <c r="E40" s="181"/>
      <c r="F40" s="181"/>
      <c r="G40" s="181"/>
      <c r="H40" s="181"/>
      <c r="I40" s="181"/>
      <c r="J40" s="181"/>
      <c r="K40" s="181"/>
      <c r="L40" s="181"/>
      <c r="M40" s="181"/>
      <c r="N40" s="181"/>
      <c r="O40" s="181"/>
      <c r="P40" s="181"/>
      <c r="Q40" s="181"/>
      <c r="R40" s="181"/>
      <c r="S40" s="181"/>
      <c r="T40" s="181"/>
      <c r="U40" s="181"/>
      <c r="V40" s="181"/>
      <c r="W40" s="181"/>
      <c r="X40" s="181"/>
      <c r="Y40" s="181"/>
      <c r="Z40" s="182"/>
      <c r="AA40" s="9"/>
    </row>
    <row r="41" spans="1:27" ht="12" customHeight="1" x14ac:dyDescent="0.2">
      <c r="A41" s="102"/>
      <c r="B41" s="103"/>
      <c r="C41" s="108" t="s">
        <v>139</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3"/>
      <c r="C42" s="108"/>
      <c r="D42" s="109"/>
      <c r="E42" s="109"/>
      <c r="F42" s="109"/>
      <c r="G42" s="109"/>
      <c r="H42" s="109"/>
      <c r="I42" s="109"/>
      <c r="J42" s="109"/>
      <c r="K42" s="109"/>
      <c r="L42" s="109"/>
      <c r="M42" s="109"/>
      <c r="N42" s="109"/>
      <c r="O42" s="109"/>
      <c r="P42" s="109"/>
      <c r="Q42" s="109"/>
      <c r="R42" s="109"/>
      <c r="S42" s="109"/>
      <c r="T42" s="109"/>
      <c r="U42" s="109"/>
      <c r="V42" s="109"/>
      <c r="W42" s="109"/>
      <c r="X42" s="109"/>
      <c r="Y42" s="109"/>
      <c r="Z42" s="110"/>
      <c r="AA42" s="9"/>
    </row>
    <row r="43" spans="1:27" ht="6" customHeight="1" x14ac:dyDescent="0.2">
      <c r="A43" s="102"/>
      <c r="B43" s="103"/>
      <c r="C43" s="88"/>
      <c r="D43" s="89"/>
      <c r="E43" s="89"/>
      <c r="F43" s="89"/>
      <c r="G43" s="89"/>
      <c r="H43" s="89"/>
      <c r="I43" s="90"/>
      <c r="J43" s="89"/>
      <c r="K43" s="89"/>
      <c r="L43" s="89"/>
      <c r="M43" s="89"/>
      <c r="N43" s="89"/>
      <c r="O43" s="89"/>
      <c r="P43" s="89"/>
      <c r="Q43" s="89"/>
      <c r="R43" s="89"/>
      <c r="S43" s="89"/>
      <c r="T43" s="89"/>
      <c r="U43" s="89"/>
      <c r="V43" s="89"/>
      <c r="W43" s="89"/>
      <c r="X43" s="91"/>
      <c r="Y43" s="89"/>
      <c r="Z43" s="91"/>
      <c r="AA43" s="9"/>
    </row>
    <row r="44" spans="1:27" ht="12" customHeight="1" x14ac:dyDescent="0.2">
      <c r="A44" s="46"/>
      <c r="B44" s="47"/>
      <c r="C44" s="92" t="s">
        <v>13</v>
      </c>
      <c r="D44" s="93"/>
      <c r="E44" s="93"/>
      <c r="F44" s="93"/>
      <c r="G44" s="93"/>
      <c r="H44" s="93"/>
      <c r="I44" s="77"/>
      <c r="J44" s="77"/>
      <c r="K44" s="76" t="s">
        <v>150</v>
      </c>
      <c r="L44" s="77"/>
      <c r="M44" s="77"/>
      <c r="N44" s="77"/>
      <c r="O44" s="77"/>
      <c r="P44" s="77"/>
      <c r="Q44" s="77"/>
      <c r="R44" s="77"/>
      <c r="S44" s="77"/>
      <c r="T44" s="77"/>
      <c r="U44" s="77"/>
      <c r="V44" s="77"/>
      <c r="W44" s="77"/>
      <c r="X44" s="77"/>
      <c r="Y44" s="77"/>
      <c r="Z44" s="78"/>
      <c r="AA44" s="9"/>
    </row>
    <row r="45" spans="1:27" ht="12" customHeight="1" x14ac:dyDescent="0.2">
      <c r="A45" s="102"/>
      <c r="B45" s="103"/>
      <c r="C45" s="79" t="s">
        <v>133</v>
      </c>
      <c r="D45" s="80"/>
      <c r="E45" s="80"/>
      <c r="F45" s="80"/>
      <c r="G45" s="80"/>
      <c r="H45" s="80"/>
      <c r="I45" s="94"/>
      <c r="J45" s="94"/>
      <c r="K45" s="95" t="s">
        <v>151</v>
      </c>
      <c r="L45" s="94"/>
      <c r="M45" s="94"/>
      <c r="N45" s="94"/>
      <c r="O45" s="94"/>
      <c r="P45" s="94"/>
      <c r="Q45" s="94"/>
      <c r="R45" s="94"/>
      <c r="S45" s="94"/>
      <c r="T45" s="94"/>
      <c r="U45" s="94"/>
      <c r="V45" s="94"/>
      <c r="W45" s="94"/>
      <c r="X45" s="94"/>
      <c r="Y45" s="94"/>
      <c r="Z45" s="96"/>
      <c r="AA45" s="9"/>
    </row>
    <row r="46" spans="1:27" s="1" customFormat="1" ht="12" customHeight="1" x14ac:dyDescent="0.2">
      <c r="A46" s="105"/>
      <c r="B46" s="106"/>
      <c r="C46" s="100" t="s">
        <v>108</v>
      </c>
      <c r="D46" s="101"/>
      <c r="E46" s="101"/>
      <c r="F46" s="101"/>
      <c r="G46" s="101"/>
      <c r="H46" s="101"/>
      <c r="I46" s="98"/>
      <c r="J46" s="98"/>
      <c r="K46" s="97" t="s">
        <v>111</v>
      </c>
      <c r="L46" s="98"/>
      <c r="M46" s="98"/>
      <c r="N46" s="98"/>
      <c r="O46" s="98"/>
      <c r="P46" s="98"/>
      <c r="Q46" s="98"/>
      <c r="R46" s="98"/>
      <c r="S46" s="98"/>
      <c r="T46" s="98"/>
      <c r="U46" s="98"/>
      <c r="V46" s="98"/>
      <c r="W46" s="98"/>
      <c r="X46" s="98"/>
      <c r="Y46" s="98"/>
      <c r="Z46" s="99"/>
      <c r="AA46" s="10"/>
    </row>
  </sheetData>
  <mergeCells count="213">
    <mergeCell ref="A45:B45"/>
    <mergeCell ref="A46:B46"/>
    <mergeCell ref="S39:Z39"/>
    <mergeCell ref="A41:B41"/>
    <mergeCell ref="A42:B42"/>
    <mergeCell ref="A43:B43"/>
    <mergeCell ref="A39:B39"/>
    <mergeCell ref="C39:D39"/>
    <mergeCell ref="E39:F39"/>
    <mergeCell ref="G39:H39"/>
    <mergeCell ref="I39:J39"/>
    <mergeCell ref="K39:R39"/>
    <mergeCell ref="C40:Z40"/>
    <mergeCell ref="C41:Z41"/>
    <mergeCell ref="C42:Z42"/>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E23:F23"/>
    <mergeCell ref="G23:H23"/>
    <mergeCell ref="I23:J23"/>
    <mergeCell ref="A21:B21"/>
    <mergeCell ref="C21:D21"/>
    <mergeCell ref="E21:F21"/>
    <mergeCell ref="G21:H21"/>
    <mergeCell ref="I21:J21"/>
    <mergeCell ref="K21:R21"/>
    <mergeCell ref="K23:R23"/>
    <mergeCell ref="S23:Z23"/>
    <mergeCell ref="D22:D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E28 G28 K28 S28 A34 C34 E34 G34 K34 S34 A40">
    <cfRule type="expression" dxfId="13" priority="5">
      <formula>MONTH(A10)&lt;&gt;MONTH($A$1)</formula>
    </cfRule>
    <cfRule type="expression" dxfId="12" priority="6">
      <formula>OR(WEEKDAY(A10,1)=1,WEEKDAY(A10,1)=7)</formula>
    </cfRule>
  </conditionalFormatting>
  <conditionalFormatting sqref="I10 I16 I22 I28 I34">
    <cfRule type="expression" dxfId="11" priority="3">
      <formula>MONTH(I10)&lt;&gt;MONTH($A$1)</formula>
    </cfRule>
    <cfRule type="expression" dxfId="10" priority="4">
      <formula>OR(WEEKDAY(I10,1)=1,WEEKDAY(I10,1)=7)</formula>
    </cfRule>
  </conditionalFormatting>
  <conditionalFormatting sqref="C28">
    <cfRule type="expression" dxfId="9" priority="1">
      <formula>MONTH(C28)&lt;&gt;MONTH($A$1)</formula>
    </cfRule>
    <cfRule type="expression" dxfId="8" priority="2">
      <formula>OR(WEEKDAY(C28,1)=1,WEEKDAY(C28,1)=7)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topLeftCell="A22" workbookViewId="0">
      <selection activeCell="AD18" sqref="AD1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DATE('1'!AD18,'1'!AD20+10,1)</f>
        <v>43617</v>
      </c>
      <c r="B1" s="134"/>
      <c r="C1" s="134"/>
      <c r="D1" s="134"/>
      <c r="E1" s="134"/>
      <c r="F1" s="134"/>
      <c r="G1" s="134"/>
      <c r="H1" s="134"/>
      <c r="I1" s="17"/>
      <c r="J1" s="17"/>
      <c r="K1" s="137">
        <f>DATE(YEAR(A1),MONTH(A1)-1,1)</f>
        <v>43586</v>
      </c>
      <c r="L1" s="137"/>
      <c r="M1" s="137"/>
      <c r="N1" s="137"/>
      <c r="O1" s="137"/>
      <c r="P1" s="137"/>
      <c r="Q1" s="137"/>
      <c r="R1" s="3"/>
      <c r="S1" s="137">
        <f>DATE(YEAR(A1),MONTH(A1)+1,1)</f>
        <v>43647</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f t="shared" si="0"/>
        <v>43586</v>
      </c>
      <c r="O3" s="26">
        <f t="shared" si="0"/>
        <v>43587</v>
      </c>
      <c r="P3" s="26">
        <f t="shared" si="0"/>
        <v>43588</v>
      </c>
      <c r="Q3" s="26">
        <f t="shared" si="0"/>
        <v>43589</v>
      </c>
      <c r="R3" s="3"/>
      <c r="S3" s="26" t="str">
        <f t="shared" ref="S3:Y8" si="1">IF(MONTH($S$1)&lt;&gt;MONTH($S$1-(WEEKDAY($S$1,1)-(start_day-1))-IF((WEEKDAY($S$1,1)-(start_day-1))&lt;=0,7,0)+(ROW(S3)-ROW($S$3))*7+(COLUMN(S3)-COLUMN($S$3)+1)),"",$S$1-(WEEKDAY($S$1,1)-(start_day-1))-IF((WEEKDAY($S$1,1)-(start_day-1))&lt;=0,7,0)+(ROW(S3)-ROW($S$3))*7+(COLUMN(S3)-COLUMN($S$3)+1))</f>
        <v/>
      </c>
      <c r="T3" s="26">
        <f t="shared" si="1"/>
        <v>43647</v>
      </c>
      <c r="U3" s="26">
        <f t="shared" si="1"/>
        <v>43648</v>
      </c>
      <c r="V3" s="26">
        <f t="shared" si="1"/>
        <v>43649</v>
      </c>
      <c r="W3" s="26">
        <f t="shared" si="1"/>
        <v>43650</v>
      </c>
      <c r="X3" s="26">
        <f t="shared" si="1"/>
        <v>43651</v>
      </c>
      <c r="Y3" s="26">
        <f t="shared" si="1"/>
        <v>43652</v>
      </c>
      <c r="Z3" s="5"/>
      <c r="AA3" s="5"/>
    </row>
    <row r="4" spans="1:27" s="6" customFormat="1" ht="9" customHeight="1" x14ac:dyDescent="0.2">
      <c r="A4" s="134"/>
      <c r="B4" s="134"/>
      <c r="C4" s="134"/>
      <c r="D4" s="134"/>
      <c r="E4" s="134"/>
      <c r="F4" s="134"/>
      <c r="G4" s="134"/>
      <c r="H4" s="134"/>
      <c r="I4" s="17"/>
      <c r="J4" s="17"/>
      <c r="K4" s="26">
        <f t="shared" si="0"/>
        <v>43590</v>
      </c>
      <c r="L4" s="26">
        <f t="shared" si="0"/>
        <v>43591</v>
      </c>
      <c r="M4" s="26">
        <f t="shared" si="0"/>
        <v>43592</v>
      </c>
      <c r="N4" s="26">
        <f t="shared" si="0"/>
        <v>43593</v>
      </c>
      <c r="O4" s="26">
        <f t="shared" si="0"/>
        <v>43594</v>
      </c>
      <c r="P4" s="26">
        <f t="shared" si="0"/>
        <v>43595</v>
      </c>
      <c r="Q4" s="26">
        <f t="shared" si="0"/>
        <v>43596</v>
      </c>
      <c r="R4" s="3"/>
      <c r="S4" s="26">
        <f t="shared" si="1"/>
        <v>43653</v>
      </c>
      <c r="T4" s="26">
        <f t="shared" si="1"/>
        <v>43654</v>
      </c>
      <c r="U4" s="26">
        <f t="shared" si="1"/>
        <v>43655</v>
      </c>
      <c r="V4" s="26">
        <f t="shared" si="1"/>
        <v>43656</v>
      </c>
      <c r="W4" s="26">
        <f t="shared" si="1"/>
        <v>43657</v>
      </c>
      <c r="X4" s="26">
        <f t="shared" si="1"/>
        <v>43658</v>
      </c>
      <c r="Y4" s="26">
        <f t="shared" si="1"/>
        <v>43659</v>
      </c>
      <c r="Z4" s="5"/>
      <c r="AA4" s="5"/>
    </row>
    <row r="5" spans="1:27" s="6" customFormat="1" ht="9" customHeight="1" x14ac:dyDescent="0.2">
      <c r="A5" s="134"/>
      <c r="B5" s="134"/>
      <c r="C5" s="134"/>
      <c r="D5" s="134"/>
      <c r="E5" s="134"/>
      <c r="F5" s="134"/>
      <c r="G5" s="134"/>
      <c r="H5" s="134"/>
      <c r="I5" s="17"/>
      <c r="J5" s="17"/>
      <c r="K5" s="26">
        <f t="shared" si="0"/>
        <v>43597</v>
      </c>
      <c r="L5" s="26">
        <f t="shared" si="0"/>
        <v>43598</v>
      </c>
      <c r="M5" s="26">
        <f t="shared" si="0"/>
        <v>43599</v>
      </c>
      <c r="N5" s="26">
        <f t="shared" si="0"/>
        <v>43600</v>
      </c>
      <c r="O5" s="26">
        <f t="shared" si="0"/>
        <v>43601</v>
      </c>
      <c r="P5" s="26">
        <f t="shared" si="0"/>
        <v>43602</v>
      </c>
      <c r="Q5" s="26">
        <f t="shared" si="0"/>
        <v>43603</v>
      </c>
      <c r="R5" s="3"/>
      <c r="S5" s="26">
        <f t="shared" si="1"/>
        <v>43660</v>
      </c>
      <c r="T5" s="26">
        <f t="shared" si="1"/>
        <v>43661</v>
      </c>
      <c r="U5" s="26">
        <f t="shared" si="1"/>
        <v>43662</v>
      </c>
      <c r="V5" s="26">
        <f t="shared" si="1"/>
        <v>43663</v>
      </c>
      <c r="W5" s="26">
        <f t="shared" si="1"/>
        <v>43664</v>
      </c>
      <c r="X5" s="26">
        <f t="shared" si="1"/>
        <v>43665</v>
      </c>
      <c r="Y5" s="26">
        <f t="shared" si="1"/>
        <v>43666</v>
      </c>
      <c r="Z5" s="5"/>
      <c r="AA5" s="5"/>
    </row>
    <row r="6" spans="1:27" s="6" customFormat="1" ht="9" customHeight="1" x14ac:dyDescent="0.2">
      <c r="A6" s="134"/>
      <c r="B6" s="134"/>
      <c r="C6" s="134"/>
      <c r="D6" s="134"/>
      <c r="E6" s="134"/>
      <c r="F6" s="134"/>
      <c r="G6" s="134"/>
      <c r="H6" s="134"/>
      <c r="I6" s="17"/>
      <c r="J6" s="17"/>
      <c r="K6" s="26">
        <f t="shared" si="0"/>
        <v>43604</v>
      </c>
      <c r="L6" s="26">
        <f t="shared" si="0"/>
        <v>43605</v>
      </c>
      <c r="M6" s="26">
        <f t="shared" si="0"/>
        <v>43606</v>
      </c>
      <c r="N6" s="26">
        <f t="shared" si="0"/>
        <v>43607</v>
      </c>
      <c r="O6" s="26">
        <f t="shared" si="0"/>
        <v>43608</v>
      </c>
      <c r="P6" s="26">
        <f t="shared" si="0"/>
        <v>43609</v>
      </c>
      <c r="Q6" s="26">
        <f t="shared" si="0"/>
        <v>43610</v>
      </c>
      <c r="R6" s="3"/>
      <c r="S6" s="26">
        <f t="shared" si="1"/>
        <v>43667</v>
      </c>
      <c r="T6" s="26">
        <f t="shared" si="1"/>
        <v>43668</v>
      </c>
      <c r="U6" s="26">
        <f t="shared" si="1"/>
        <v>43669</v>
      </c>
      <c r="V6" s="26">
        <f t="shared" si="1"/>
        <v>43670</v>
      </c>
      <c r="W6" s="26">
        <f t="shared" si="1"/>
        <v>43671</v>
      </c>
      <c r="X6" s="26">
        <f t="shared" si="1"/>
        <v>43672</v>
      </c>
      <c r="Y6" s="26">
        <f t="shared" si="1"/>
        <v>43673</v>
      </c>
      <c r="Z6" s="5"/>
      <c r="AA6" s="5"/>
    </row>
    <row r="7" spans="1:27" s="6" customFormat="1" ht="9" customHeight="1" x14ac:dyDescent="0.2">
      <c r="A7" s="134"/>
      <c r="B7" s="134"/>
      <c r="C7" s="134"/>
      <c r="D7" s="134"/>
      <c r="E7" s="134"/>
      <c r="F7" s="134"/>
      <c r="G7" s="134"/>
      <c r="H7" s="134"/>
      <c r="I7" s="17"/>
      <c r="J7" s="17"/>
      <c r="K7" s="26">
        <f t="shared" si="0"/>
        <v>43611</v>
      </c>
      <c r="L7" s="26">
        <f t="shared" si="0"/>
        <v>43612</v>
      </c>
      <c r="M7" s="26">
        <f t="shared" si="0"/>
        <v>43613</v>
      </c>
      <c r="N7" s="26">
        <f t="shared" si="0"/>
        <v>43614</v>
      </c>
      <c r="O7" s="26">
        <f t="shared" si="0"/>
        <v>43615</v>
      </c>
      <c r="P7" s="26">
        <f t="shared" si="0"/>
        <v>43616</v>
      </c>
      <c r="Q7" s="26" t="str">
        <f t="shared" si="0"/>
        <v/>
      </c>
      <c r="R7" s="3"/>
      <c r="S7" s="26">
        <f t="shared" si="1"/>
        <v>43674</v>
      </c>
      <c r="T7" s="26">
        <f t="shared" si="1"/>
        <v>43675</v>
      </c>
      <c r="U7" s="26">
        <f t="shared" si="1"/>
        <v>43676</v>
      </c>
      <c r="V7" s="26">
        <f t="shared" si="1"/>
        <v>43677</v>
      </c>
      <c r="W7" s="26" t="str">
        <f t="shared" si="1"/>
        <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43611</v>
      </c>
      <c r="B9" s="136"/>
      <c r="C9" s="136">
        <f>C10</f>
        <v>43612</v>
      </c>
      <c r="D9" s="136"/>
      <c r="E9" s="136">
        <f>E10</f>
        <v>43613</v>
      </c>
      <c r="F9" s="136"/>
      <c r="G9" s="136">
        <f>G10</f>
        <v>43614</v>
      </c>
      <c r="H9" s="136"/>
      <c r="I9" s="136">
        <f>I10</f>
        <v>43615</v>
      </c>
      <c r="J9" s="136"/>
      <c r="K9" s="136">
        <f>K10</f>
        <v>43616</v>
      </c>
      <c r="L9" s="136"/>
      <c r="M9" s="136"/>
      <c r="N9" s="136"/>
      <c r="O9" s="136"/>
      <c r="P9" s="136"/>
      <c r="Q9" s="136"/>
      <c r="R9" s="136"/>
      <c r="S9" s="136">
        <f>S10</f>
        <v>43617</v>
      </c>
      <c r="T9" s="136"/>
      <c r="U9" s="136"/>
      <c r="V9" s="136"/>
      <c r="W9" s="136"/>
      <c r="X9" s="136"/>
      <c r="Y9" s="136"/>
      <c r="Z9" s="138"/>
    </row>
    <row r="10" spans="1:27" s="1" customFormat="1" ht="18.75" x14ac:dyDescent="0.2">
      <c r="A10" s="20">
        <f>$A$1-(WEEKDAY($A$1,1)-(start_day-1))-IF((WEEKDAY($A$1,1)-(start_day-1))&lt;=0,7,0)+1</f>
        <v>43611</v>
      </c>
      <c r="B10" s="21"/>
      <c r="C10" s="18">
        <f>A10+1</f>
        <v>43612</v>
      </c>
      <c r="D10" s="19"/>
      <c r="E10" s="18">
        <f>C10+1</f>
        <v>43613</v>
      </c>
      <c r="F10" s="19"/>
      <c r="G10" s="18">
        <f>E10+1</f>
        <v>43614</v>
      </c>
      <c r="H10" s="19"/>
      <c r="I10" s="18">
        <f>G10+1</f>
        <v>43615</v>
      </c>
      <c r="J10" s="19"/>
      <c r="K10" s="119">
        <f>I10+1</f>
        <v>43616</v>
      </c>
      <c r="L10" s="120"/>
      <c r="M10" s="121"/>
      <c r="N10" s="121"/>
      <c r="O10" s="121"/>
      <c r="P10" s="121"/>
      <c r="Q10" s="121"/>
      <c r="R10" s="122"/>
      <c r="S10" s="111">
        <f>K10+1</f>
        <v>43617</v>
      </c>
      <c r="T10" s="112"/>
      <c r="U10" s="113"/>
      <c r="V10" s="113"/>
      <c r="W10" s="113"/>
      <c r="X10" s="113"/>
      <c r="Y10" s="113"/>
      <c r="Z10" s="114"/>
      <c r="AA10" s="10"/>
    </row>
    <row r="11" spans="1:27" s="1" customFormat="1" x14ac:dyDescent="0.2">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x14ac:dyDescent="0.2">
      <c r="A12" s="102"/>
      <c r="B12" s="103"/>
      <c r="C12" s="115"/>
      <c r="D12" s="116"/>
      <c r="E12" s="115"/>
      <c r="F12" s="116"/>
      <c r="G12" s="115"/>
      <c r="H12" s="116"/>
      <c r="I12" s="115"/>
      <c r="J12" s="116"/>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3"/>
      <c r="C13" s="115"/>
      <c r="D13" s="116"/>
      <c r="E13" s="115"/>
      <c r="F13" s="116"/>
      <c r="G13" s="115"/>
      <c r="H13" s="116"/>
      <c r="I13" s="115"/>
      <c r="J13" s="116"/>
      <c r="K13" s="115"/>
      <c r="L13" s="131"/>
      <c r="M13" s="131"/>
      <c r="N13" s="131"/>
      <c r="O13" s="131"/>
      <c r="P13" s="131"/>
      <c r="Q13" s="131"/>
      <c r="R13" s="116"/>
      <c r="S13" s="102"/>
      <c r="T13" s="103"/>
      <c r="U13" s="103"/>
      <c r="V13" s="103"/>
      <c r="W13" s="103"/>
      <c r="X13" s="103"/>
      <c r="Y13" s="103"/>
      <c r="Z13" s="104"/>
      <c r="AA13" s="10"/>
    </row>
    <row r="14" spans="1:27" s="1" customFormat="1" x14ac:dyDescent="0.2">
      <c r="A14" s="102"/>
      <c r="B14" s="103"/>
      <c r="C14" s="115"/>
      <c r="D14" s="116"/>
      <c r="E14" s="115"/>
      <c r="F14" s="116"/>
      <c r="G14" s="115"/>
      <c r="H14" s="116"/>
      <c r="I14" s="115"/>
      <c r="J14" s="116"/>
      <c r="K14" s="115"/>
      <c r="L14" s="131"/>
      <c r="M14" s="131"/>
      <c r="N14" s="131"/>
      <c r="O14" s="131"/>
      <c r="P14" s="131"/>
      <c r="Q14" s="131"/>
      <c r="R14" s="116"/>
      <c r="S14" s="102"/>
      <c r="T14" s="103"/>
      <c r="U14" s="103"/>
      <c r="V14" s="103"/>
      <c r="W14" s="103"/>
      <c r="X14" s="103"/>
      <c r="Y14" s="103"/>
      <c r="Z14" s="104"/>
      <c r="AA14" s="10"/>
    </row>
    <row r="15" spans="1:27" s="2" customFormat="1" ht="13.15" customHeight="1" x14ac:dyDescent="0.2">
      <c r="A15" s="105"/>
      <c r="B15" s="106"/>
      <c r="C15" s="123"/>
      <c r="D15" s="124"/>
      <c r="E15" s="123"/>
      <c r="F15" s="124"/>
      <c r="G15" s="123"/>
      <c r="H15" s="124"/>
      <c r="I15" s="123"/>
      <c r="J15" s="124"/>
      <c r="K15" s="123"/>
      <c r="L15" s="132"/>
      <c r="M15" s="132"/>
      <c r="N15" s="132"/>
      <c r="O15" s="132"/>
      <c r="P15" s="132"/>
      <c r="Q15" s="132"/>
      <c r="R15" s="124"/>
      <c r="S15" s="105"/>
      <c r="T15" s="106"/>
      <c r="U15" s="106"/>
      <c r="V15" s="106"/>
      <c r="W15" s="106"/>
      <c r="X15" s="106"/>
      <c r="Y15" s="106"/>
      <c r="Z15" s="107"/>
      <c r="AA15" s="10"/>
    </row>
    <row r="16" spans="1:27" s="1" customFormat="1" ht="18.75" x14ac:dyDescent="0.2">
      <c r="A16" s="55">
        <f>S10+1</f>
        <v>43618</v>
      </c>
      <c r="B16" s="21"/>
      <c r="C16" s="51">
        <f>A16+1</f>
        <v>43619</v>
      </c>
      <c r="D16" s="19"/>
      <c r="E16" s="51">
        <f>C16+1</f>
        <v>43620</v>
      </c>
      <c r="F16" s="19"/>
      <c r="G16" s="51">
        <f>E16+1</f>
        <v>43621</v>
      </c>
      <c r="H16" s="19"/>
      <c r="I16" s="51">
        <f>G16+1</f>
        <v>43622</v>
      </c>
      <c r="J16" s="19"/>
      <c r="K16" s="119">
        <f>I16+1</f>
        <v>43623</v>
      </c>
      <c r="L16" s="120"/>
      <c r="M16" s="121"/>
      <c r="N16" s="121"/>
      <c r="O16" s="121"/>
      <c r="P16" s="121"/>
      <c r="Q16" s="121"/>
      <c r="R16" s="122"/>
      <c r="S16" s="111">
        <f>K16+1</f>
        <v>43624</v>
      </c>
      <c r="T16" s="112"/>
      <c r="U16" s="113"/>
      <c r="V16" s="113"/>
      <c r="W16" s="113"/>
      <c r="X16" s="113"/>
      <c r="Y16" s="113"/>
      <c r="Z16" s="114"/>
      <c r="AA16" s="10"/>
    </row>
    <row r="17" spans="1:27" s="1" customFormat="1" x14ac:dyDescent="0.2">
      <c r="A17" s="102"/>
      <c r="B17" s="103"/>
      <c r="C17" s="115"/>
      <c r="D17" s="116"/>
      <c r="E17" s="115"/>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27" s="1" customFormat="1" x14ac:dyDescent="0.2">
      <c r="A18" s="102"/>
      <c r="B18" s="103"/>
      <c r="C18" s="115"/>
      <c r="D18" s="116"/>
      <c r="E18" s="115"/>
      <c r="F18" s="116"/>
      <c r="G18" s="115"/>
      <c r="H18" s="116"/>
      <c r="I18" s="115"/>
      <c r="J18" s="116"/>
      <c r="K18" s="115"/>
      <c r="L18" s="131"/>
      <c r="M18" s="131"/>
      <c r="N18" s="131"/>
      <c r="O18" s="131"/>
      <c r="P18" s="131"/>
      <c r="Q18" s="131"/>
      <c r="R18" s="116"/>
      <c r="S18" s="102"/>
      <c r="T18" s="103"/>
      <c r="U18" s="103"/>
      <c r="V18" s="103"/>
      <c r="W18" s="103"/>
      <c r="X18" s="103"/>
      <c r="Y18" s="103"/>
      <c r="Z18" s="104"/>
      <c r="AA18" s="10"/>
    </row>
    <row r="19" spans="1:27" s="1" customFormat="1" x14ac:dyDescent="0.2">
      <c r="A19" s="102"/>
      <c r="B19" s="103"/>
      <c r="C19" s="115"/>
      <c r="D19" s="116"/>
      <c r="E19" s="115"/>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27" s="1" customFormat="1" x14ac:dyDescent="0.2">
      <c r="A20" s="102"/>
      <c r="B20" s="103"/>
      <c r="C20" s="115"/>
      <c r="D20" s="116"/>
      <c r="E20" s="115"/>
      <c r="F20" s="116"/>
      <c r="G20" s="115"/>
      <c r="H20" s="116"/>
      <c r="I20" s="115"/>
      <c r="J20" s="116"/>
      <c r="K20" s="115"/>
      <c r="L20" s="131"/>
      <c r="M20" s="131"/>
      <c r="N20" s="131"/>
      <c r="O20" s="131"/>
      <c r="P20" s="131"/>
      <c r="Q20" s="131"/>
      <c r="R20" s="116"/>
      <c r="S20" s="102"/>
      <c r="T20" s="103"/>
      <c r="U20" s="103"/>
      <c r="V20" s="103"/>
      <c r="W20" s="103"/>
      <c r="X20" s="103"/>
      <c r="Y20" s="103"/>
      <c r="Z20" s="104"/>
      <c r="AA20" s="10"/>
    </row>
    <row r="21" spans="1:27" s="2" customFormat="1" ht="13.15" customHeight="1" x14ac:dyDescent="0.2">
      <c r="A21" s="105"/>
      <c r="B21" s="106"/>
      <c r="C21" s="123"/>
      <c r="D21" s="124"/>
      <c r="E21" s="123"/>
      <c r="F21" s="124"/>
      <c r="G21" s="123"/>
      <c r="H21" s="124"/>
      <c r="I21" s="123"/>
      <c r="J21" s="124"/>
      <c r="K21" s="123"/>
      <c r="L21" s="132"/>
      <c r="M21" s="132"/>
      <c r="N21" s="132"/>
      <c r="O21" s="132"/>
      <c r="P21" s="132"/>
      <c r="Q21" s="132"/>
      <c r="R21" s="124"/>
      <c r="S21" s="105"/>
      <c r="T21" s="106"/>
      <c r="U21" s="106"/>
      <c r="V21" s="106"/>
      <c r="W21" s="106"/>
      <c r="X21" s="106"/>
      <c r="Y21" s="106"/>
      <c r="Z21" s="107"/>
      <c r="AA21" s="10"/>
    </row>
    <row r="22" spans="1:27" s="1" customFormat="1" ht="18.75" x14ac:dyDescent="0.2">
      <c r="A22" s="55">
        <f>S16+1</f>
        <v>43625</v>
      </c>
      <c r="B22" s="21"/>
      <c r="C22" s="51">
        <f>A22+1</f>
        <v>43626</v>
      </c>
      <c r="D22" s="19"/>
      <c r="E22" s="51">
        <f>C22+1</f>
        <v>43627</v>
      </c>
      <c r="F22" s="19"/>
      <c r="G22" s="51">
        <f>E22+1</f>
        <v>43628</v>
      </c>
      <c r="H22" s="19"/>
      <c r="I22" s="51">
        <f>G22+1</f>
        <v>43629</v>
      </c>
      <c r="J22" s="19"/>
      <c r="K22" s="119">
        <f>I22+1</f>
        <v>43630</v>
      </c>
      <c r="L22" s="120"/>
      <c r="M22" s="121"/>
      <c r="N22" s="121"/>
      <c r="O22" s="121"/>
      <c r="P22" s="121"/>
      <c r="Q22" s="121"/>
      <c r="R22" s="122"/>
      <c r="S22" s="111">
        <f>K22+1</f>
        <v>43631</v>
      </c>
      <c r="T22" s="112"/>
      <c r="U22" s="113"/>
      <c r="V22" s="113"/>
      <c r="W22" s="113"/>
      <c r="X22" s="113"/>
      <c r="Y22" s="113"/>
      <c r="Z22" s="114"/>
      <c r="AA22" s="10"/>
    </row>
    <row r="23" spans="1:27" s="1" customFormat="1" ht="13.5" thickBot="1" x14ac:dyDescent="0.25">
      <c r="A23" s="102"/>
      <c r="B23" s="103"/>
      <c r="C23" s="115"/>
      <c r="D23" s="116"/>
      <c r="E23" s="115"/>
      <c r="F23" s="116"/>
      <c r="G23" s="115"/>
      <c r="H23" s="116"/>
      <c r="I23" s="115"/>
      <c r="J23" s="116"/>
      <c r="K23" s="115"/>
      <c r="L23" s="131"/>
      <c r="M23" s="131"/>
      <c r="N23" s="131"/>
      <c r="O23" s="131"/>
      <c r="P23" s="131"/>
      <c r="Q23" s="131"/>
      <c r="R23" s="116"/>
      <c r="S23" s="102"/>
      <c r="T23" s="103"/>
      <c r="U23" s="103"/>
      <c r="V23" s="103"/>
      <c r="W23" s="103"/>
      <c r="X23" s="103"/>
      <c r="Y23" s="103"/>
      <c r="Z23" s="104"/>
      <c r="AA23" s="10"/>
    </row>
    <row r="24" spans="1:27" s="1" customFormat="1" ht="13.5" thickBot="1" x14ac:dyDescent="0.25">
      <c r="A24" s="102"/>
      <c r="B24" s="103"/>
      <c r="C24" s="374" t="s">
        <v>134</v>
      </c>
      <c r="D24" s="375"/>
      <c r="E24" s="115"/>
      <c r="F24" s="116"/>
      <c r="G24" s="115"/>
      <c r="H24" s="116"/>
      <c r="I24" s="115"/>
      <c r="J24" s="116"/>
      <c r="K24" s="115"/>
      <c r="L24" s="131"/>
      <c r="M24" s="131"/>
      <c r="N24" s="131"/>
      <c r="O24" s="131"/>
      <c r="P24" s="131"/>
      <c r="Q24" s="131"/>
      <c r="R24" s="116"/>
      <c r="S24" s="102"/>
      <c r="T24" s="103"/>
      <c r="U24" s="103"/>
      <c r="V24" s="103"/>
      <c r="W24" s="103"/>
      <c r="X24" s="103"/>
      <c r="Y24" s="103"/>
      <c r="Z24" s="104"/>
      <c r="AA24" s="10"/>
    </row>
    <row r="25" spans="1:27" s="1" customFormat="1" x14ac:dyDescent="0.2">
      <c r="A25" s="102"/>
      <c r="B25" s="103"/>
      <c r="C25" s="115"/>
      <c r="D25" s="116"/>
      <c r="E25" s="115"/>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27" s="1" customFormat="1" x14ac:dyDescent="0.2">
      <c r="A26" s="102"/>
      <c r="B26" s="103"/>
      <c r="C26" s="115"/>
      <c r="D26" s="116"/>
      <c r="E26" s="115"/>
      <c r="F26" s="116"/>
      <c r="G26" s="115"/>
      <c r="H26" s="116"/>
      <c r="I26" s="115"/>
      <c r="J26" s="116"/>
      <c r="K26" s="115"/>
      <c r="L26" s="131"/>
      <c r="M26" s="131"/>
      <c r="N26" s="131"/>
      <c r="O26" s="131"/>
      <c r="P26" s="131"/>
      <c r="Q26" s="131"/>
      <c r="R26" s="116"/>
      <c r="S26" s="102"/>
      <c r="T26" s="103"/>
      <c r="U26" s="103"/>
      <c r="V26" s="103"/>
      <c r="W26" s="103"/>
      <c r="X26" s="103"/>
      <c r="Y26" s="103"/>
      <c r="Z26" s="104"/>
      <c r="AA26" s="10"/>
    </row>
    <row r="27" spans="1:27" s="2" customFormat="1" x14ac:dyDescent="0.2">
      <c r="A27" s="105"/>
      <c r="B27" s="106"/>
      <c r="C27" s="123"/>
      <c r="D27" s="124"/>
      <c r="E27" s="123"/>
      <c r="F27" s="124"/>
      <c r="G27" s="123"/>
      <c r="H27" s="124"/>
      <c r="I27" s="123"/>
      <c r="J27" s="124"/>
      <c r="K27" s="123"/>
      <c r="L27" s="132"/>
      <c r="M27" s="132"/>
      <c r="N27" s="132"/>
      <c r="O27" s="132"/>
      <c r="P27" s="132"/>
      <c r="Q27" s="132"/>
      <c r="R27" s="124"/>
      <c r="S27" s="105"/>
      <c r="T27" s="106"/>
      <c r="U27" s="106"/>
      <c r="V27" s="106"/>
      <c r="W27" s="106"/>
      <c r="X27" s="106"/>
      <c r="Y27" s="106"/>
      <c r="Z27" s="107"/>
      <c r="AA27" s="10"/>
    </row>
    <row r="28" spans="1:27" s="1" customFormat="1" ht="18.75" x14ac:dyDescent="0.2">
      <c r="A28" s="55">
        <f>S22+1</f>
        <v>43632</v>
      </c>
      <c r="B28" s="21"/>
      <c r="C28" s="51">
        <f>A28+1</f>
        <v>43633</v>
      </c>
      <c r="D28" s="19"/>
      <c r="E28" s="51">
        <f>C28+1</f>
        <v>43634</v>
      </c>
      <c r="F28" s="19"/>
      <c r="G28" s="51">
        <f>E28+1</f>
        <v>43635</v>
      </c>
      <c r="H28" s="19"/>
      <c r="I28" s="51">
        <f>G28+1</f>
        <v>43636</v>
      </c>
      <c r="J28" s="19"/>
      <c r="K28" s="119">
        <f>I28+1</f>
        <v>43637</v>
      </c>
      <c r="L28" s="120"/>
      <c r="M28" s="121"/>
      <c r="N28" s="121"/>
      <c r="O28" s="121"/>
      <c r="P28" s="121"/>
      <c r="Q28" s="121"/>
      <c r="R28" s="122"/>
      <c r="S28" s="111">
        <f>K28+1</f>
        <v>43638</v>
      </c>
      <c r="T28" s="112"/>
      <c r="U28" s="113"/>
      <c r="V28" s="113"/>
      <c r="W28" s="113"/>
      <c r="X28" s="113"/>
      <c r="Y28" s="113"/>
      <c r="Z28" s="114"/>
      <c r="AA28" s="10"/>
    </row>
    <row r="29" spans="1:27" s="1" customFormat="1" ht="13.5" thickBot="1" x14ac:dyDescent="0.25">
      <c r="A29" s="102"/>
      <c r="B29" s="103"/>
      <c r="C29" s="115"/>
      <c r="D29" s="116"/>
      <c r="E29" s="115"/>
      <c r="F29" s="116"/>
      <c r="G29" s="115"/>
      <c r="H29" s="116"/>
      <c r="I29" s="115"/>
      <c r="J29" s="116"/>
      <c r="K29" s="115"/>
      <c r="L29" s="131"/>
      <c r="M29" s="131"/>
      <c r="N29" s="131"/>
      <c r="O29" s="131"/>
      <c r="P29" s="131"/>
      <c r="Q29" s="131"/>
      <c r="R29" s="116"/>
      <c r="S29" s="102"/>
      <c r="T29" s="103"/>
      <c r="U29" s="103"/>
      <c r="V29" s="103"/>
      <c r="W29" s="103"/>
      <c r="X29" s="103"/>
      <c r="Y29" s="103"/>
      <c r="Z29" s="104"/>
      <c r="AA29" s="10"/>
    </row>
    <row r="30" spans="1:27" s="1" customFormat="1" ht="13.5" thickBot="1" x14ac:dyDescent="0.25">
      <c r="A30" s="102"/>
      <c r="B30" s="103"/>
      <c r="C30" s="115"/>
      <c r="D30" s="116"/>
      <c r="E30" s="115"/>
      <c r="F30" s="116"/>
      <c r="G30" s="115"/>
      <c r="H30" s="116"/>
      <c r="I30" s="115"/>
      <c r="J30" s="116"/>
      <c r="K30" s="149" t="s">
        <v>138</v>
      </c>
      <c r="L30" s="150"/>
      <c r="M30" s="150"/>
      <c r="N30" s="150"/>
      <c r="O30" s="150"/>
      <c r="P30" s="150"/>
      <c r="Q30" s="150"/>
      <c r="R30" s="151"/>
      <c r="S30" s="102"/>
      <c r="T30" s="103"/>
      <c r="U30" s="103"/>
      <c r="V30" s="103"/>
      <c r="W30" s="103"/>
      <c r="X30" s="103"/>
      <c r="Y30" s="103"/>
      <c r="Z30" s="104"/>
      <c r="AA30" s="10"/>
    </row>
    <row r="31" spans="1:27" s="1" customFormat="1" x14ac:dyDescent="0.2">
      <c r="A31" s="102"/>
      <c r="B31" s="103"/>
      <c r="C31" s="115"/>
      <c r="D31" s="116"/>
      <c r="E31" s="115"/>
      <c r="F31" s="116"/>
      <c r="G31" s="115"/>
      <c r="H31" s="116"/>
      <c r="I31" s="115"/>
      <c r="J31" s="116"/>
      <c r="K31" s="115"/>
      <c r="L31" s="131"/>
      <c r="M31" s="131"/>
      <c r="N31" s="131"/>
      <c r="O31" s="131"/>
      <c r="P31" s="131"/>
      <c r="Q31" s="131"/>
      <c r="R31" s="116"/>
      <c r="S31" s="102"/>
      <c r="T31" s="103"/>
      <c r="U31" s="103"/>
      <c r="V31" s="103"/>
      <c r="W31" s="103"/>
      <c r="X31" s="103"/>
      <c r="Y31" s="103"/>
      <c r="Z31" s="104"/>
      <c r="AA31" s="10"/>
    </row>
    <row r="32" spans="1:27" s="1" customFormat="1" x14ac:dyDescent="0.2">
      <c r="A32" s="102"/>
      <c r="B32" s="103"/>
      <c r="C32" s="115"/>
      <c r="D32" s="116"/>
      <c r="E32" s="115"/>
      <c r="F32" s="116"/>
      <c r="G32" s="115"/>
      <c r="H32" s="116"/>
      <c r="I32" s="115"/>
      <c r="J32" s="116"/>
      <c r="K32" s="166" t="s">
        <v>53</v>
      </c>
      <c r="L32" s="168"/>
      <c r="M32" s="168"/>
      <c r="N32" s="168"/>
      <c r="O32" s="168"/>
      <c r="P32" s="168"/>
      <c r="Q32" s="168"/>
      <c r="R32" s="167"/>
      <c r="S32" s="102"/>
      <c r="T32" s="103"/>
      <c r="U32" s="103"/>
      <c r="V32" s="103"/>
      <c r="W32" s="103"/>
      <c r="X32" s="103"/>
      <c r="Y32" s="103"/>
      <c r="Z32" s="104"/>
      <c r="AA32" s="10"/>
    </row>
    <row r="33" spans="1:27" s="2" customFormat="1" x14ac:dyDescent="0.2">
      <c r="A33" s="105"/>
      <c r="B33" s="106"/>
      <c r="C33" s="123"/>
      <c r="D33" s="124"/>
      <c r="E33" s="123"/>
      <c r="F33" s="124"/>
      <c r="G33" s="123"/>
      <c r="H33" s="124"/>
      <c r="I33" s="123"/>
      <c r="J33" s="124"/>
      <c r="K33" s="166" t="s">
        <v>54</v>
      </c>
      <c r="L33" s="168"/>
      <c r="M33" s="168"/>
      <c r="N33" s="168"/>
      <c r="O33" s="168"/>
      <c r="P33" s="168"/>
      <c r="Q33" s="168"/>
      <c r="R33" s="167"/>
      <c r="S33" s="105"/>
      <c r="T33" s="106"/>
      <c r="U33" s="106"/>
      <c r="V33" s="106"/>
      <c r="W33" s="106"/>
      <c r="X33" s="106"/>
      <c r="Y33" s="106"/>
      <c r="Z33" s="107"/>
      <c r="AA33" s="10"/>
    </row>
    <row r="34" spans="1:27" s="1" customFormat="1" ht="18.75" x14ac:dyDescent="0.2">
      <c r="A34" s="55">
        <f>S28+1</f>
        <v>43639</v>
      </c>
      <c r="B34" s="21"/>
      <c r="C34" s="51">
        <f>A34+1</f>
        <v>43640</v>
      </c>
      <c r="D34" s="19"/>
      <c r="E34" s="51">
        <f>C34+1</f>
        <v>43641</v>
      </c>
      <c r="F34" s="19"/>
      <c r="G34" s="51">
        <f>E34+1</f>
        <v>43642</v>
      </c>
      <c r="H34" s="19"/>
      <c r="I34" s="51">
        <f>G34+1</f>
        <v>43643</v>
      </c>
      <c r="J34" s="19"/>
      <c r="K34" s="119">
        <f>I34+1</f>
        <v>43644</v>
      </c>
      <c r="L34" s="120"/>
      <c r="M34" s="121"/>
      <c r="N34" s="121"/>
      <c r="O34" s="121"/>
      <c r="P34" s="121"/>
      <c r="Q34" s="121"/>
      <c r="R34" s="122"/>
      <c r="S34" s="111">
        <f>K34+1</f>
        <v>43645</v>
      </c>
      <c r="T34" s="112"/>
      <c r="U34" s="113"/>
      <c r="V34" s="113"/>
      <c r="W34" s="113"/>
      <c r="X34" s="113"/>
      <c r="Y34" s="113"/>
      <c r="Z34" s="114"/>
      <c r="AA34" s="10"/>
    </row>
    <row r="35" spans="1:27" s="1" customFormat="1" x14ac:dyDescent="0.2">
      <c r="A35" s="102"/>
      <c r="B35" s="103"/>
      <c r="C35" s="115"/>
      <c r="D35" s="116"/>
      <c r="E35" s="115"/>
      <c r="F35" s="116"/>
      <c r="G35" s="115"/>
      <c r="H35" s="116"/>
      <c r="I35" s="115"/>
      <c r="J35" s="116"/>
      <c r="K35" s="115"/>
      <c r="L35" s="131"/>
      <c r="M35" s="131"/>
      <c r="N35" s="131"/>
      <c r="O35" s="131"/>
      <c r="P35" s="131"/>
      <c r="Q35" s="131"/>
      <c r="R35" s="116"/>
      <c r="S35" s="102"/>
      <c r="T35" s="103"/>
      <c r="U35" s="103"/>
      <c r="V35" s="103"/>
      <c r="W35" s="103"/>
      <c r="X35" s="103"/>
      <c r="Y35" s="103"/>
      <c r="Z35" s="104"/>
      <c r="AA35" s="10"/>
    </row>
    <row r="36" spans="1:27" s="1" customFormat="1" x14ac:dyDescent="0.2">
      <c r="A36" s="102"/>
      <c r="B36" s="103"/>
      <c r="C36" s="115"/>
      <c r="D36" s="116"/>
      <c r="E36" s="115"/>
      <c r="F36" s="116"/>
      <c r="G36" s="115"/>
      <c r="H36" s="116"/>
      <c r="I36" s="115"/>
      <c r="J36" s="116"/>
      <c r="K36" s="115"/>
      <c r="L36" s="131"/>
      <c r="M36" s="131"/>
      <c r="N36" s="131"/>
      <c r="O36" s="131"/>
      <c r="P36" s="131"/>
      <c r="Q36" s="131"/>
      <c r="R36" s="116"/>
      <c r="S36" s="102"/>
      <c r="T36" s="103"/>
      <c r="U36" s="103"/>
      <c r="V36" s="103"/>
      <c r="W36" s="103"/>
      <c r="X36" s="103"/>
      <c r="Y36" s="103"/>
      <c r="Z36" s="104"/>
      <c r="AA36" s="10"/>
    </row>
    <row r="37" spans="1:27" s="1" customFormat="1" x14ac:dyDescent="0.2">
      <c r="A37" s="102"/>
      <c r="B37" s="103"/>
      <c r="C37" s="115"/>
      <c r="D37" s="116"/>
      <c r="E37" s="115"/>
      <c r="F37" s="116"/>
      <c r="G37" s="115"/>
      <c r="H37" s="116"/>
      <c r="I37" s="115"/>
      <c r="J37" s="116"/>
      <c r="K37" s="115"/>
      <c r="L37" s="131"/>
      <c r="M37" s="131"/>
      <c r="N37" s="131"/>
      <c r="O37" s="131"/>
      <c r="P37" s="131"/>
      <c r="Q37" s="131"/>
      <c r="R37" s="116"/>
      <c r="S37" s="102"/>
      <c r="T37" s="103"/>
      <c r="U37" s="103"/>
      <c r="V37" s="103"/>
      <c r="W37" s="103"/>
      <c r="X37" s="103"/>
      <c r="Y37" s="103"/>
      <c r="Z37" s="104"/>
      <c r="AA37" s="10"/>
    </row>
    <row r="38" spans="1:27" s="1" customFormat="1" x14ac:dyDescent="0.2">
      <c r="A38" s="102"/>
      <c r="B38" s="103"/>
      <c r="C38" s="115"/>
      <c r="D38" s="116"/>
      <c r="E38" s="115"/>
      <c r="F38" s="116"/>
      <c r="G38" s="115"/>
      <c r="H38" s="116"/>
      <c r="I38" s="115"/>
      <c r="J38" s="116"/>
      <c r="K38" s="115"/>
      <c r="L38" s="131"/>
      <c r="M38" s="131"/>
      <c r="N38" s="131"/>
      <c r="O38" s="131"/>
      <c r="P38" s="131"/>
      <c r="Q38" s="131"/>
      <c r="R38" s="116"/>
      <c r="S38" s="102"/>
      <c r="T38" s="103"/>
      <c r="U38" s="103"/>
      <c r="V38" s="103"/>
      <c r="W38" s="103"/>
      <c r="X38" s="103"/>
      <c r="Y38" s="103"/>
      <c r="Z38" s="104"/>
      <c r="AA38" s="10"/>
    </row>
    <row r="39" spans="1:27" s="2" customFormat="1" x14ac:dyDescent="0.2">
      <c r="A39" s="105"/>
      <c r="B39" s="106"/>
      <c r="C39" s="123"/>
      <c r="D39" s="124"/>
      <c r="E39" s="123"/>
      <c r="F39" s="124"/>
      <c r="G39" s="123"/>
      <c r="H39" s="124"/>
      <c r="I39" s="123"/>
      <c r="J39" s="124"/>
      <c r="K39" s="123"/>
      <c r="L39" s="132"/>
      <c r="M39" s="132"/>
      <c r="N39" s="132"/>
      <c r="O39" s="132"/>
      <c r="P39" s="132"/>
      <c r="Q39" s="132"/>
      <c r="R39" s="124"/>
      <c r="S39" s="105"/>
      <c r="T39" s="106"/>
      <c r="U39" s="106"/>
      <c r="V39" s="106"/>
      <c r="W39" s="106"/>
      <c r="X39" s="106"/>
      <c r="Y39" s="106"/>
      <c r="Z39" s="107"/>
      <c r="AA39" s="10"/>
    </row>
    <row r="40" spans="1:27" ht="13.5" customHeight="1" x14ac:dyDescent="0.2">
      <c r="A40" s="55">
        <f>S34+1</f>
        <v>43646</v>
      </c>
      <c r="B40" s="21"/>
      <c r="C40" s="180" t="s">
        <v>135</v>
      </c>
      <c r="D40" s="181"/>
      <c r="E40" s="181"/>
      <c r="F40" s="181"/>
      <c r="G40" s="181"/>
      <c r="H40" s="181"/>
      <c r="I40" s="181"/>
      <c r="J40" s="181"/>
      <c r="K40" s="181"/>
      <c r="L40" s="181"/>
      <c r="M40" s="181"/>
      <c r="N40" s="181"/>
      <c r="O40" s="181"/>
      <c r="P40" s="181"/>
      <c r="Q40" s="181"/>
      <c r="R40" s="181"/>
      <c r="S40" s="181"/>
      <c r="T40" s="181"/>
      <c r="U40" s="181"/>
      <c r="V40" s="181"/>
      <c r="W40" s="181"/>
      <c r="X40" s="181"/>
      <c r="Y40" s="181"/>
      <c r="Z40" s="182"/>
      <c r="AA40" s="9"/>
    </row>
    <row r="41" spans="1:27" ht="12" customHeight="1" x14ac:dyDescent="0.2">
      <c r="A41" s="102"/>
      <c r="B41" s="103"/>
      <c r="C41" s="108" t="s">
        <v>137</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3"/>
      <c r="C42" s="108"/>
      <c r="D42" s="109"/>
      <c r="E42" s="109"/>
      <c r="F42" s="109"/>
      <c r="G42" s="109"/>
      <c r="H42" s="109"/>
      <c r="I42" s="109"/>
      <c r="J42" s="109"/>
      <c r="K42" s="109"/>
      <c r="L42" s="109"/>
      <c r="M42" s="109"/>
      <c r="N42" s="109"/>
      <c r="O42" s="109"/>
      <c r="P42" s="109"/>
      <c r="Q42" s="109"/>
      <c r="R42" s="109"/>
      <c r="S42" s="109"/>
      <c r="T42" s="109"/>
      <c r="U42" s="109"/>
      <c r="V42" s="109"/>
      <c r="W42" s="109"/>
      <c r="X42" s="109"/>
      <c r="Y42" s="109"/>
      <c r="Z42" s="110"/>
      <c r="AA42" s="9"/>
    </row>
    <row r="43" spans="1:27" ht="6" customHeight="1" x14ac:dyDescent="0.2">
      <c r="A43" s="102"/>
      <c r="B43" s="103"/>
      <c r="C43" s="88"/>
      <c r="D43" s="89"/>
      <c r="E43" s="89"/>
      <c r="F43" s="89"/>
      <c r="G43" s="89"/>
      <c r="H43" s="89"/>
      <c r="I43" s="90"/>
      <c r="J43" s="89"/>
      <c r="K43" s="89"/>
      <c r="L43" s="89"/>
      <c r="M43" s="89"/>
      <c r="N43" s="89"/>
      <c r="O43" s="89"/>
      <c r="P43" s="89"/>
      <c r="Q43" s="89"/>
      <c r="R43" s="89"/>
      <c r="S43" s="89"/>
      <c r="T43" s="89"/>
      <c r="U43" s="89"/>
      <c r="V43" s="89"/>
      <c r="W43" s="89"/>
      <c r="X43" s="91"/>
      <c r="Y43" s="89"/>
      <c r="Z43" s="91"/>
      <c r="AA43" s="9"/>
    </row>
    <row r="44" spans="1:27" ht="12" customHeight="1" x14ac:dyDescent="0.2">
      <c r="A44" s="46"/>
      <c r="B44" s="47"/>
      <c r="C44" s="92" t="s">
        <v>13</v>
      </c>
      <c r="D44" s="93"/>
      <c r="E44" s="93"/>
      <c r="F44" s="93"/>
      <c r="G44" s="93"/>
      <c r="H44" s="93"/>
      <c r="I44" s="77"/>
      <c r="J44" s="77"/>
      <c r="K44" s="76" t="s">
        <v>150</v>
      </c>
      <c r="L44" s="77"/>
      <c r="M44" s="77"/>
      <c r="N44" s="77"/>
      <c r="O44" s="77"/>
      <c r="P44" s="77"/>
      <c r="Q44" s="77"/>
      <c r="R44" s="77"/>
      <c r="S44" s="77"/>
      <c r="T44" s="77"/>
      <c r="U44" s="77"/>
      <c r="V44" s="77"/>
      <c r="W44" s="77"/>
      <c r="X44" s="77"/>
      <c r="Y44" s="77"/>
      <c r="Z44" s="78"/>
      <c r="AA44" s="9"/>
    </row>
    <row r="45" spans="1:27" ht="12" customHeight="1" x14ac:dyDescent="0.2">
      <c r="A45" s="102"/>
      <c r="B45" s="103"/>
      <c r="C45" s="79" t="s">
        <v>133</v>
      </c>
      <c r="D45" s="80"/>
      <c r="E45" s="80"/>
      <c r="F45" s="80"/>
      <c r="G45" s="80"/>
      <c r="H45" s="80"/>
      <c r="I45" s="94"/>
      <c r="J45" s="94"/>
      <c r="K45" s="95" t="s">
        <v>151</v>
      </c>
      <c r="L45" s="94"/>
      <c r="M45" s="94"/>
      <c r="N45" s="94"/>
      <c r="O45" s="94"/>
      <c r="P45" s="94"/>
      <c r="Q45" s="94"/>
      <c r="R45" s="94"/>
      <c r="S45" s="94"/>
      <c r="T45" s="94"/>
      <c r="U45" s="94"/>
      <c r="V45" s="94"/>
      <c r="W45" s="94"/>
      <c r="X45" s="94"/>
      <c r="Y45" s="94"/>
      <c r="Z45" s="96"/>
      <c r="AA45" s="9"/>
    </row>
    <row r="46" spans="1:27" s="1" customFormat="1" ht="12" customHeight="1" x14ac:dyDescent="0.2">
      <c r="A46" s="105"/>
      <c r="B46" s="106"/>
      <c r="C46" s="100" t="s">
        <v>136</v>
      </c>
      <c r="D46" s="101"/>
      <c r="E46" s="101"/>
      <c r="F46" s="101"/>
      <c r="G46" s="101"/>
      <c r="H46" s="101"/>
      <c r="I46" s="98"/>
      <c r="J46" s="98"/>
      <c r="K46" s="97" t="s">
        <v>111</v>
      </c>
      <c r="L46" s="98"/>
      <c r="M46" s="98"/>
      <c r="N46" s="98"/>
      <c r="O46" s="98"/>
      <c r="P46" s="98"/>
      <c r="Q46" s="98"/>
      <c r="R46" s="98"/>
      <c r="S46" s="98"/>
      <c r="T46" s="98"/>
      <c r="U46" s="98"/>
      <c r="V46" s="98"/>
      <c r="W46" s="98"/>
      <c r="X46" s="98"/>
      <c r="Y46" s="98"/>
      <c r="Z46" s="99"/>
      <c r="AA46" s="10"/>
    </row>
  </sheetData>
  <mergeCells count="213">
    <mergeCell ref="A45:B45"/>
    <mergeCell ref="A46:B46"/>
    <mergeCell ref="S39:Z39"/>
    <mergeCell ref="A41:B41"/>
    <mergeCell ref="A42:B42"/>
    <mergeCell ref="A43:B43"/>
    <mergeCell ref="A39:B39"/>
    <mergeCell ref="C39:D39"/>
    <mergeCell ref="E39:F39"/>
    <mergeCell ref="G39:H39"/>
    <mergeCell ref="I39:J39"/>
    <mergeCell ref="K39:R39"/>
    <mergeCell ref="C40:Z40"/>
    <mergeCell ref="C41:Z41"/>
    <mergeCell ref="C42:Z42"/>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topLeftCell="A16" workbookViewId="0">
      <selection activeCell="AD32" sqref="AD3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DATE('1'!AD18,'1'!AD20+11,1)</f>
        <v>43647</v>
      </c>
      <c r="B1" s="134"/>
      <c r="C1" s="134"/>
      <c r="D1" s="134"/>
      <c r="E1" s="134"/>
      <c r="F1" s="134"/>
      <c r="G1" s="134"/>
      <c r="H1" s="134"/>
      <c r="I1" s="17"/>
      <c r="J1" s="17"/>
      <c r="K1" s="137">
        <f>DATE(YEAR(A1),MONTH(A1)-1,1)</f>
        <v>43617</v>
      </c>
      <c r="L1" s="137"/>
      <c r="M1" s="137"/>
      <c r="N1" s="137"/>
      <c r="O1" s="137"/>
      <c r="P1" s="137"/>
      <c r="Q1" s="137"/>
      <c r="R1" s="3"/>
      <c r="S1" s="137">
        <f>DATE(YEAR(A1),MONTH(A1)+1,1)</f>
        <v>43678</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t="str">
        <f t="shared" si="0"/>
        <v/>
      </c>
      <c r="Q3" s="26">
        <f t="shared" si="0"/>
        <v>43617</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f t="shared" si="1"/>
        <v>43678</v>
      </c>
      <c r="X3" s="26">
        <f t="shared" si="1"/>
        <v>43679</v>
      </c>
      <c r="Y3" s="26">
        <f t="shared" si="1"/>
        <v>43680</v>
      </c>
      <c r="Z3" s="5"/>
      <c r="AA3" s="5"/>
    </row>
    <row r="4" spans="1:27" s="6" customFormat="1" ht="9" customHeight="1" x14ac:dyDescent="0.2">
      <c r="A4" s="134"/>
      <c r="B4" s="134"/>
      <c r="C4" s="134"/>
      <c r="D4" s="134"/>
      <c r="E4" s="134"/>
      <c r="F4" s="134"/>
      <c r="G4" s="134"/>
      <c r="H4" s="134"/>
      <c r="I4" s="17"/>
      <c r="J4" s="17"/>
      <c r="K4" s="26">
        <f t="shared" si="0"/>
        <v>43618</v>
      </c>
      <c r="L4" s="26">
        <f t="shared" si="0"/>
        <v>43619</v>
      </c>
      <c r="M4" s="26">
        <f t="shared" si="0"/>
        <v>43620</v>
      </c>
      <c r="N4" s="26">
        <f t="shared" si="0"/>
        <v>43621</v>
      </c>
      <c r="O4" s="26">
        <f t="shared" si="0"/>
        <v>43622</v>
      </c>
      <c r="P4" s="26">
        <f t="shared" si="0"/>
        <v>43623</v>
      </c>
      <c r="Q4" s="26">
        <f t="shared" si="0"/>
        <v>43624</v>
      </c>
      <c r="R4" s="3"/>
      <c r="S4" s="26">
        <f t="shared" si="1"/>
        <v>43681</v>
      </c>
      <c r="T4" s="26">
        <f t="shared" si="1"/>
        <v>43682</v>
      </c>
      <c r="U4" s="26">
        <f t="shared" si="1"/>
        <v>43683</v>
      </c>
      <c r="V4" s="26">
        <f t="shared" si="1"/>
        <v>43684</v>
      </c>
      <c r="W4" s="26">
        <f t="shared" si="1"/>
        <v>43685</v>
      </c>
      <c r="X4" s="26">
        <f t="shared" si="1"/>
        <v>43686</v>
      </c>
      <c r="Y4" s="26">
        <f t="shared" si="1"/>
        <v>43687</v>
      </c>
      <c r="Z4" s="5"/>
      <c r="AA4" s="5"/>
    </row>
    <row r="5" spans="1:27" s="6" customFormat="1" ht="9" customHeight="1" x14ac:dyDescent="0.2">
      <c r="A5" s="134"/>
      <c r="B5" s="134"/>
      <c r="C5" s="134"/>
      <c r="D5" s="134"/>
      <c r="E5" s="134"/>
      <c r="F5" s="134"/>
      <c r="G5" s="134"/>
      <c r="H5" s="134"/>
      <c r="I5" s="17"/>
      <c r="J5" s="17"/>
      <c r="K5" s="26">
        <f t="shared" si="0"/>
        <v>43625</v>
      </c>
      <c r="L5" s="26">
        <f t="shared" si="0"/>
        <v>43626</v>
      </c>
      <c r="M5" s="26">
        <f t="shared" si="0"/>
        <v>43627</v>
      </c>
      <c r="N5" s="26">
        <f t="shared" si="0"/>
        <v>43628</v>
      </c>
      <c r="O5" s="26">
        <f t="shared" si="0"/>
        <v>43629</v>
      </c>
      <c r="P5" s="26">
        <f t="shared" si="0"/>
        <v>43630</v>
      </c>
      <c r="Q5" s="26">
        <f t="shared" si="0"/>
        <v>43631</v>
      </c>
      <c r="R5" s="3"/>
      <c r="S5" s="26">
        <f t="shared" si="1"/>
        <v>43688</v>
      </c>
      <c r="T5" s="26">
        <f t="shared" si="1"/>
        <v>43689</v>
      </c>
      <c r="U5" s="26">
        <f t="shared" si="1"/>
        <v>43690</v>
      </c>
      <c r="V5" s="26">
        <f t="shared" si="1"/>
        <v>43691</v>
      </c>
      <c r="W5" s="26">
        <f t="shared" si="1"/>
        <v>43692</v>
      </c>
      <c r="X5" s="26">
        <f t="shared" si="1"/>
        <v>43693</v>
      </c>
      <c r="Y5" s="26">
        <f t="shared" si="1"/>
        <v>43694</v>
      </c>
      <c r="Z5" s="5"/>
      <c r="AA5" s="5"/>
    </row>
    <row r="6" spans="1:27" s="6" customFormat="1" ht="9" customHeight="1" x14ac:dyDescent="0.2">
      <c r="A6" s="134"/>
      <c r="B6" s="134"/>
      <c r="C6" s="134"/>
      <c r="D6" s="134"/>
      <c r="E6" s="134"/>
      <c r="F6" s="134"/>
      <c r="G6" s="134"/>
      <c r="H6" s="134"/>
      <c r="I6" s="17"/>
      <c r="J6" s="17"/>
      <c r="K6" s="26">
        <f t="shared" si="0"/>
        <v>43632</v>
      </c>
      <c r="L6" s="26">
        <f t="shared" si="0"/>
        <v>43633</v>
      </c>
      <c r="M6" s="26">
        <f t="shared" si="0"/>
        <v>43634</v>
      </c>
      <c r="N6" s="26">
        <f t="shared" si="0"/>
        <v>43635</v>
      </c>
      <c r="O6" s="26">
        <f t="shared" si="0"/>
        <v>43636</v>
      </c>
      <c r="P6" s="26">
        <f t="shared" si="0"/>
        <v>43637</v>
      </c>
      <c r="Q6" s="26">
        <f t="shared" si="0"/>
        <v>43638</v>
      </c>
      <c r="R6" s="3"/>
      <c r="S6" s="26">
        <f t="shared" si="1"/>
        <v>43695</v>
      </c>
      <c r="T6" s="26">
        <f t="shared" si="1"/>
        <v>43696</v>
      </c>
      <c r="U6" s="26">
        <f t="shared" si="1"/>
        <v>43697</v>
      </c>
      <c r="V6" s="26">
        <f t="shared" si="1"/>
        <v>43698</v>
      </c>
      <c r="W6" s="26">
        <f t="shared" si="1"/>
        <v>43699</v>
      </c>
      <c r="X6" s="26">
        <f t="shared" si="1"/>
        <v>43700</v>
      </c>
      <c r="Y6" s="26">
        <f t="shared" si="1"/>
        <v>43701</v>
      </c>
      <c r="Z6" s="5"/>
      <c r="AA6" s="5"/>
    </row>
    <row r="7" spans="1:27" s="6" customFormat="1" ht="9" customHeight="1" x14ac:dyDescent="0.2">
      <c r="A7" s="134"/>
      <c r="B7" s="134"/>
      <c r="C7" s="134"/>
      <c r="D7" s="134"/>
      <c r="E7" s="134"/>
      <c r="F7" s="134"/>
      <c r="G7" s="134"/>
      <c r="H7" s="134"/>
      <c r="I7" s="17"/>
      <c r="J7" s="17"/>
      <c r="K7" s="26">
        <f t="shared" si="0"/>
        <v>43639</v>
      </c>
      <c r="L7" s="26">
        <f t="shared" si="0"/>
        <v>43640</v>
      </c>
      <c r="M7" s="26">
        <f t="shared" si="0"/>
        <v>43641</v>
      </c>
      <c r="N7" s="26">
        <f t="shared" si="0"/>
        <v>43642</v>
      </c>
      <c r="O7" s="26">
        <f t="shared" si="0"/>
        <v>43643</v>
      </c>
      <c r="P7" s="26">
        <f t="shared" si="0"/>
        <v>43644</v>
      </c>
      <c r="Q7" s="26">
        <f t="shared" si="0"/>
        <v>43645</v>
      </c>
      <c r="R7" s="3"/>
      <c r="S7" s="26">
        <f t="shared" si="1"/>
        <v>43702</v>
      </c>
      <c r="T7" s="26">
        <f t="shared" si="1"/>
        <v>43703</v>
      </c>
      <c r="U7" s="26">
        <f t="shared" si="1"/>
        <v>43704</v>
      </c>
      <c r="V7" s="26">
        <f t="shared" si="1"/>
        <v>43705</v>
      </c>
      <c r="W7" s="26">
        <f t="shared" si="1"/>
        <v>43706</v>
      </c>
      <c r="X7" s="26">
        <f t="shared" si="1"/>
        <v>43707</v>
      </c>
      <c r="Y7" s="26">
        <f t="shared" si="1"/>
        <v>43708</v>
      </c>
      <c r="Z7" s="5"/>
      <c r="AA7" s="5"/>
    </row>
    <row r="8" spans="1:27" s="7" customFormat="1" ht="9" customHeight="1" x14ac:dyDescent="0.2">
      <c r="A8" s="30"/>
      <c r="B8" s="30"/>
      <c r="C8" s="30"/>
      <c r="D8" s="30"/>
      <c r="E8" s="30"/>
      <c r="F8" s="30"/>
      <c r="G8" s="30"/>
      <c r="H8" s="30"/>
      <c r="I8" s="29"/>
      <c r="J8" s="29"/>
      <c r="K8" s="26">
        <f t="shared" si="0"/>
        <v>43646</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43646</v>
      </c>
      <c r="B9" s="136"/>
      <c r="C9" s="136">
        <f>C10</f>
        <v>43647</v>
      </c>
      <c r="D9" s="136"/>
      <c r="E9" s="136">
        <f>E10</f>
        <v>43648</v>
      </c>
      <c r="F9" s="136"/>
      <c r="G9" s="136">
        <f>G10</f>
        <v>43649</v>
      </c>
      <c r="H9" s="136"/>
      <c r="I9" s="136">
        <f>I10</f>
        <v>43650</v>
      </c>
      <c r="J9" s="136"/>
      <c r="K9" s="136">
        <f>K10</f>
        <v>43651</v>
      </c>
      <c r="L9" s="136"/>
      <c r="M9" s="136"/>
      <c r="N9" s="136"/>
      <c r="O9" s="136"/>
      <c r="P9" s="136"/>
      <c r="Q9" s="136"/>
      <c r="R9" s="136"/>
      <c r="S9" s="136">
        <f>S10</f>
        <v>43652</v>
      </c>
      <c r="T9" s="136"/>
      <c r="U9" s="136"/>
      <c r="V9" s="136"/>
      <c r="W9" s="136"/>
      <c r="X9" s="136"/>
      <c r="Y9" s="136"/>
      <c r="Z9" s="138"/>
    </row>
    <row r="10" spans="1:27" s="1" customFormat="1" ht="18.75" x14ac:dyDescent="0.2">
      <c r="A10" s="20">
        <f>$A$1-(WEEKDAY($A$1,1)-(start_day-1))-IF((WEEKDAY($A$1,1)-(start_day-1))&lt;=0,7,0)+1</f>
        <v>43646</v>
      </c>
      <c r="B10" s="21"/>
      <c r="C10" s="51">
        <f>A10+1</f>
        <v>43647</v>
      </c>
      <c r="D10" s="19"/>
      <c r="E10" s="51">
        <f>C10+1</f>
        <v>43648</v>
      </c>
      <c r="F10" s="19"/>
      <c r="G10" s="51">
        <f>E10+1</f>
        <v>43649</v>
      </c>
      <c r="H10" s="19"/>
      <c r="I10" s="51">
        <f>G10+1</f>
        <v>43650</v>
      </c>
      <c r="J10" s="19"/>
      <c r="K10" s="119">
        <f>I10+1</f>
        <v>43651</v>
      </c>
      <c r="L10" s="120"/>
      <c r="M10" s="121"/>
      <c r="N10" s="121"/>
      <c r="O10" s="121"/>
      <c r="P10" s="121"/>
      <c r="Q10" s="121"/>
      <c r="R10" s="122"/>
      <c r="S10" s="111">
        <f>K10+1</f>
        <v>43652</v>
      </c>
      <c r="T10" s="112"/>
      <c r="U10" s="113"/>
      <c r="V10" s="113"/>
      <c r="W10" s="113"/>
      <c r="X10" s="113"/>
      <c r="Y10" s="113"/>
      <c r="Z10" s="114"/>
      <c r="AA10" s="10"/>
    </row>
    <row r="11" spans="1:27" s="1" customFormat="1" x14ac:dyDescent="0.2">
      <c r="A11" s="102"/>
      <c r="B11" s="103"/>
      <c r="C11" s="115"/>
      <c r="D11" s="116"/>
      <c r="E11" s="115"/>
      <c r="F11" s="116"/>
      <c r="G11" s="115"/>
      <c r="H11" s="116"/>
      <c r="I11" s="139"/>
      <c r="J11" s="140"/>
      <c r="K11" s="115"/>
      <c r="L11" s="131"/>
      <c r="M11" s="131"/>
      <c r="N11" s="131"/>
      <c r="O11" s="131"/>
      <c r="P11" s="131"/>
      <c r="Q11" s="131"/>
      <c r="R11" s="116"/>
      <c r="S11" s="102"/>
      <c r="T11" s="103"/>
      <c r="U11" s="103"/>
      <c r="V11" s="103"/>
      <c r="W11" s="103"/>
      <c r="X11" s="103"/>
      <c r="Y11" s="103"/>
      <c r="Z11" s="104"/>
      <c r="AA11" s="10"/>
    </row>
    <row r="12" spans="1:27" s="1" customFormat="1" x14ac:dyDescent="0.2">
      <c r="A12" s="102"/>
      <c r="B12" s="103"/>
      <c r="C12" s="115"/>
      <c r="D12" s="116"/>
      <c r="E12" s="115"/>
      <c r="F12" s="116"/>
      <c r="G12" s="115"/>
      <c r="H12" s="116"/>
      <c r="I12" s="139" t="s">
        <v>24</v>
      </c>
      <c r="J12" s="140"/>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3"/>
      <c r="C13" s="115"/>
      <c r="D13" s="116"/>
      <c r="E13" s="115"/>
      <c r="F13" s="116"/>
      <c r="G13" s="115"/>
      <c r="H13" s="116"/>
      <c r="I13" s="115"/>
      <c r="J13" s="116"/>
      <c r="K13" s="115"/>
      <c r="L13" s="131"/>
      <c r="M13" s="131"/>
      <c r="N13" s="131"/>
      <c r="O13" s="131"/>
      <c r="P13" s="131"/>
      <c r="Q13" s="131"/>
      <c r="R13" s="116"/>
      <c r="S13" s="102"/>
      <c r="T13" s="103"/>
      <c r="U13" s="103"/>
      <c r="V13" s="103"/>
      <c r="W13" s="103"/>
      <c r="X13" s="103"/>
      <c r="Y13" s="103"/>
      <c r="Z13" s="104"/>
      <c r="AA13" s="10"/>
    </row>
    <row r="14" spans="1:27" s="1" customFormat="1" x14ac:dyDescent="0.2">
      <c r="A14" s="102"/>
      <c r="B14" s="103"/>
      <c r="C14" s="115"/>
      <c r="D14" s="116"/>
      <c r="E14" s="115"/>
      <c r="F14" s="116"/>
      <c r="G14" s="115"/>
      <c r="H14" s="116"/>
      <c r="I14" s="115"/>
      <c r="J14" s="116"/>
      <c r="K14" s="115"/>
      <c r="L14" s="131"/>
      <c r="M14" s="131"/>
      <c r="N14" s="131"/>
      <c r="O14" s="131"/>
      <c r="P14" s="131"/>
      <c r="Q14" s="131"/>
      <c r="R14" s="116"/>
      <c r="S14" s="102"/>
      <c r="T14" s="103"/>
      <c r="U14" s="103"/>
      <c r="V14" s="103"/>
      <c r="W14" s="103"/>
      <c r="X14" s="103"/>
      <c r="Y14" s="103"/>
      <c r="Z14" s="104"/>
      <c r="AA14" s="10"/>
    </row>
    <row r="15" spans="1:27" s="2" customFormat="1" ht="13.15" customHeight="1" x14ac:dyDescent="0.2">
      <c r="A15" s="105"/>
      <c r="B15" s="106"/>
      <c r="C15" s="123"/>
      <c r="D15" s="124"/>
      <c r="E15" s="123"/>
      <c r="F15" s="124"/>
      <c r="G15" s="123"/>
      <c r="H15" s="124"/>
      <c r="I15" s="123"/>
      <c r="J15" s="124"/>
      <c r="K15" s="123"/>
      <c r="L15" s="132"/>
      <c r="M15" s="132"/>
      <c r="N15" s="132"/>
      <c r="O15" s="132"/>
      <c r="P15" s="132"/>
      <c r="Q15" s="132"/>
      <c r="R15" s="124"/>
      <c r="S15" s="105"/>
      <c r="T15" s="106"/>
      <c r="U15" s="106"/>
      <c r="V15" s="106"/>
      <c r="W15" s="106"/>
      <c r="X15" s="106"/>
      <c r="Y15" s="106"/>
      <c r="Z15" s="107"/>
      <c r="AA15" s="10"/>
    </row>
    <row r="16" spans="1:27" s="1" customFormat="1" ht="18.75" x14ac:dyDescent="0.2">
      <c r="A16" s="55">
        <f>S10+1</f>
        <v>43653</v>
      </c>
      <c r="B16" s="21"/>
      <c r="C16" s="51">
        <f>A16+1</f>
        <v>43654</v>
      </c>
      <c r="D16" s="19"/>
      <c r="E16" s="51">
        <f>C16+1</f>
        <v>43655</v>
      </c>
      <c r="F16" s="19"/>
      <c r="G16" s="51">
        <f>E16+1</f>
        <v>43656</v>
      </c>
      <c r="H16" s="19"/>
      <c r="I16" s="51">
        <f>G16+1</f>
        <v>43657</v>
      </c>
      <c r="J16" s="19"/>
      <c r="K16" s="119">
        <f>I16+1</f>
        <v>43658</v>
      </c>
      <c r="L16" s="120"/>
      <c r="M16" s="121"/>
      <c r="N16" s="121"/>
      <c r="O16" s="121"/>
      <c r="P16" s="121"/>
      <c r="Q16" s="121"/>
      <c r="R16" s="122"/>
      <c r="S16" s="111">
        <f>K16+1</f>
        <v>43659</v>
      </c>
      <c r="T16" s="112"/>
      <c r="U16" s="113"/>
      <c r="V16" s="113"/>
      <c r="W16" s="113"/>
      <c r="X16" s="113"/>
      <c r="Y16" s="113"/>
      <c r="Z16" s="114"/>
      <c r="AA16" s="10"/>
    </row>
    <row r="17" spans="1:27" s="1" customFormat="1" x14ac:dyDescent="0.2">
      <c r="A17" s="102"/>
      <c r="B17" s="103"/>
      <c r="C17" s="115"/>
      <c r="D17" s="116"/>
      <c r="E17" s="115"/>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27" s="1" customFormat="1" x14ac:dyDescent="0.2">
      <c r="A18" s="102"/>
      <c r="B18" s="103"/>
      <c r="C18" s="115"/>
      <c r="D18" s="116"/>
      <c r="E18" s="115"/>
      <c r="F18" s="116"/>
      <c r="G18" s="115"/>
      <c r="H18" s="116"/>
      <c r="I18" s="115"/>
      <c r="J18" s="116"/>
      <c r="K18" s="115"/>
      <c r="L18" s="131"/>
      <c r="M18" s="131"/>
      <c r="N18" s="131"/>
      <c r="O18" s="131"/>
      <c r="P18" s="131"/>
      <c r="Q18" s="131"/>
      <c r="R18" s="116"/>
      <c r="S18" s="102"/>
      <c r="T18" s="103"/>
      <c r="U18" s="103"/>
      <c r="V18" s="103"/>
      <c r="W18" s="103"/>
      <c r="X18" s="103"/>
      <c r="Y18" s="103"/>
      <c r="Z18" s="104"/>
      <c r="AA18" s="10"/>
    </row>
    <row r="19" spans="1:27" s="1" customFormat="1" x14ac:dyDescent="0.2">
      <c r="A19" s="102"/>
      <c r="B19" s="103"/>
      <c r="C19" s="115"/>
      <c r="D19" s="116"/>
      <c r="E19" s="115"/>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27" s="1" customFormat="1" x14ac:dyDescent="0.2">
      <c r="A20" s="102"/>
      <c r="B20" s="103"/>
      <c r="C20" s="115"/>
      <c r="D20" s="116"/>
      <c r="E20" s="115"/>
      <c r="F20" s="116"/>
      <c r="G20" s="115"/>
      <c r="H20" s="116"/>
      <c r="I20" s="115"/>
      <c r="J20" s="116"/>
      <c r="K20" s="115"/>
      <c r="L20" s="131"/>
      <c r="M20" s="131"/>
      <c r="N20" s="131"/>
      <c r="O20" s="131"/>
      <c r="P20" s="131"/>
      <c r="Q20" s="131"/>
      <c r="R20" s="116"/>
      <c r="S20" s="102"/>
      <c r="T20" s="103"/>
      <c r="U20" s="103"/>
      <c r="V20" s="103"/>
      <c r="W20" s="103"/>
      <c r="X20" s="103"/>
      <c r="Y20" s="103"/>
      <c r="Z20" s="104"/>
      <c r="AA20" s="10"/>
    </row>
    <row r="21" spans="1:27" s="2" customFormat="1" ht="13.15" customHeight="1" x14ac:dyDescent="0.2">
      <c r="A21" s="105"/>
      <c r="B21" s="106"/>
      <c r="C21" s="123"/>
      <c r="D21" s="124"/>
      <c r="E21" s="123"/>
      <c r="F21" s="124"/>
      <c r="G21" s="123"/>
      <c r="H21" s="124"/>
      <c r="I21" s="123"/>
      <c r="J21" s="124"/>
      <c r="K21" s="123"/>
      <c r="L21" s="132"/>
      <c r="M21" s="132"/>
      <c r="N21" s="132"/>
      <c r="O21" s="132"/>
      <c r="P21" s="132"/>
      <c r="Q21" s="132"/>
      <c r="R21" s="124"/>
      <c r="S21" s="105"/>
      <c r="T21" s="106"/>
      <c r="U21" s="106"/>
      <c r="V21" s="106"/>
      <c r="W21" s="106"/>
      <c r="X21" s="106"/>
      <c r="Y21" s="106"/>
      <c r="Z21" s="107"/>
      <c r="AA21" s="10"/>
    </row>
    <row r="22" spans="1:27" s="1" customFormat="1" ht="18.75" x14ac:dyDescent="0.2">
      <c r="A22" s="55">
        <f>S16+1</f>
        <v>43660</v>
      </c>
      <c r="B22" s="21"/>
      <c r="C22" s="51">
        <f>A22+1</f>
        <v>43661</v>
      </c>
      <c r="D22" s="19"/>
      <c r="E22" s="51">
        <f>C22+1</f>
        <v>43662</v>
      </c>
      <c r="F22" s="19"/>
      <c r="G22" s="51">
        <f>E22+1</f>
        <v>43663</v>
      </c>
      <c r="H22" s="19"/>
      <c r="I22" s="51">
        <f>G22+1</f>
        <v>43664</v>
      </c>
      <c r="J22" s="19"/>
      <c r="K22" s="119">
        <f>I22+1</f>
        <v>43665</v>
      </c>
      <c r="L22" s="120"/>
      <c r="M22" s="121"/>
      <c r="N22" s="121"/>
      <c r="O22" s="121"/>
      <c r="P22" s="121"/>
      <c r="Q22" s="121"/>
      <c r="R22" s="122"/>
      <c r="S22" s="111">
        <f>K22+1</f>
        <v>43666</v>
      </c>
      <c r="T22" s="112"/>
      <c r="U22" s="113"/>
      <c r="V22" s="113"/>
      <c r="W22" s="113"/>
      <c r="X22" s="113"/>
      <c r="Y22" s="113"/>
      <c r="Z22" s="114"/>
      <c r="AA22" s="10"/>
    </row>
    <row r="23" spans="1:27" s="1" customFormat="1" x14ac:dyDescent="0.2">
      <c r="A23" s="102"/>
      <c r="B23" s="103"/>
      <c r="C23" s="115"/>
      <c r="D23" s="116"/>
      <c r="E23" s="115"/>
      <c r="F23" s="116"/>
      <c r="G23" s="115"/>
      <c r="H23" s="116"/>
      <c r="I23" s="115"/>
      <c r="J23" s="116"/>
      <c r="K23" s="115"/>
      <c r="L23" s="131"/>
      <c r="M23" s="131"/>
      <c r="N23" s="131"/>
      <c r="O23" s="131"/>
      <c r="P23" s="131"/>
      <c r="Q23" s="131"/>
      <c r="R23" s="116"/>
      <c r="S23" s="102"/>
      <c r="T23" s="103"/>
      <c r="U23" s="103"/>
      <c r="V23" s="103"/>
      <c r="W23" s="103"/>
      <c r="X23" s="103"/>
      <c r="Y23" s="103"/>
      <c r="Z23" s="104"/>
      <c r="AA23" s="10"/>
    </row>
    <row r="24" spans="1:27" s="1" customFormat="1" x14ac:dyDescent="0.2">
      <c r="A24" s="102"/>
      <c r="B24" s="103"/>
      <c r="C24" s="115"/>
      <c r="D24" s="116"/>
      <c r="E24" s="115"/>
      <c r="F24" s="116"/>
      <c r="G24" s="115"/>
      <c r="H24" s="116"/>
      <c r="I24" s="115"/>
      <c r="J24" s="116"/>
      <c r="K24" s="115"/>
      <c r="L24" s="131"/>
      <c r="M24" s="131"/>
      <c r="N24" s="131"/>
      <c r="O24" s="131"/>
      <c r="P24" s="131"/>
      <c r="Q24" s="131"/>
      <c r="R24" s="116"/>
      <c r="S24" s="102"/>
      <c r="T24" s="103"/>
      <c r="U24" s="103"/>
      <c r="V24" s="103"/>
      <c r="W24" s="103"/>
      <c r="X24" s="103"/>
      <c r="Y24" s="103"/>
      <c r="Z24" s="104"/>
      <c r="AA24" s="10"/>
    </row>
    <row r="25" spans="1:27" s="1" customFormat="1" x14ac:dyDescent="0.2">
      <c r="A25" s="102"/>
      <c r="B25" s="103"/>
      <c r="C25" s="115"/>
      <c r="D25" s="116"/>
      <c r="E25" s="115"/>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27" s="1" customFormat="1" x14ac:dyDescent="0.2">
      <c r="A26" s="102"/>
      <c r="B26" s="103"/>
      <c r="C26" s="115"/>
      <c r="D26" s="116"/>
      <c r="E26" s="115"/>
      <c r="F26" s="116"/>
      <c r="G26" s="115"/>
      <c r="H26" s="116"/>
      <c r="I26" s="115"/>
      <c r="J26" s="116"/>
      <c r="K26" s="115"/>
      <c r="L26" s="131"/>
      <c r="M26" s="131"/>
      <c r="N26" s="131"/>
      <c r="O26" s="131"/>
      <c r="P26" s="131"/>
      <c r="Q26" s="131"/>
      <c r="R26" s="116"/>
      <c r="S26" s="102"/>
      <c r="T26" s="103"/>
      <c r="U26" s="103"/>
      <c r="V26" s="103"/>
      <c r="W26" s="103"/>
      <c r="X26" s="103"/>
      <c r="Y26" s="103"/>
      <c r="Z26" s="104"/>
      <c r="AA26" s="10"/>
    </row>
    <row r="27" spans="1:27" s="2" customFormat="1" x14ac:dyDescent="0.2">
      <c r="A27" s="105"/>
      <c r="B27" s="106"/>
      <c r="C27" s="123"/>
      <c r="D27" s="124"/>
      <c r="E27" s="123"/>
      <c r="F27" s="124"/>
      <c r="G27" s="123"/>
      <c r="H27" s="124"/>
      <c r="I27" s="123"/>
      <c r="J27" s="124"/>
      <c r="K27" s="123"/>
      <c r="L27" s="132"/>
      <c r="M27" s="132"/>
      <c r="N27" s="132"/>
      <c r="O27" s="132"/>
      <c r="P27" s="132"/>
      <c r="Q27" s="132"/>
      <c r="R27" s="124"/>
      <c r="S27" s="105"/>
      <c r="T27" s="106"/>
      <c r="U27" s="106"/>
      <c r="V27" s="106"/>
      <c r="W27" s="106"/>
      <c r="X27" s="106"/>
      <c r="Y27" s="106"/>
      <c r="Z27" s="107"/>
      <c r="AA27" s="10"/>
    </row>
    <row r="28" spans="1:27" s="1" customFormat="1" ht="18.75" x14ac:dyDescent="0.2">
      <c r="A28" s="55">
        <f>S22+1</f>
        <v>43667</v>
      </c>
      <c r="B28" s="21"/>
      <c r="C28" s="51">
        <f>A28+1</f>
        <v>43668</v>
      </c>
      <c r="D28" s="19"/>
      <c r="E28" s="51">
        <f>C28+1</f>
        <v>43669</v>
      </c>
      <c r="F28" s="19"/>
      <c r="G28" s="51">
        <f>E28+1</f>
        <v>43670</v>
      </c>
      <c r="H28" s="19"/>
      <c r="I28" s="51">
        <f>G28+1</f>
        <v>43671</v>
      </c>
      <c r="J28" s="19"/>
      <c r="K28" s="119">
        <f>I28+1</f>
        <v>43672</v>
      </c>
      <c r="L28" s="120"/>
      <c r="M28" s="121"/>
      <c r="N28" s="121"/>
      <c r="O28" s="121"/>
      <c r="P28" s="121"/>
      <c r="Q28" s="121"/>
      <c r="R28" s="122"/>
      <c r="S28" s="111">
        <f>K28+1</f>
        <v>43673</v>
      </c>
      <c r="T28" s="112"/>
      <c r="U28" s="113"/>
      <c r="V28" s="113"/>
      <c r="W28" s="113"/>
      <c r="X28" s="113"/>
      <c r="Y28" s="113"/>
      <c r="Z28" s="114"/>
      <c r="AA28" s="10"/>
    </row>
    <row r="29" spans="1:27" s="1" customFormat="1" x14ac:dyDescent="0.2">
      <c r="A29" s="102"/>
      <c r="B29" s="103"/>
      <c r="C29" s="115"/>
      <c r="D29" s="116"/>
      <c r="E29" s="115"/>
      <c r="F29" s="116"/>
      <c r="G29" s="115"/>
      <c r="H29" s="116"/>
      <c r="I29" s="115"/>
      <c r="J29" s="116"/>
      <c r="K29" s="115"/>
      <c r="L29" s="131"/>
      <c r="M29" s="131"/>
      <c r="N29" s="131"/>
      <c r="O29" s="131"/>
      <c r="P29" s="131"/>
      <c r="Q29" s="131"/>
      <c r="R29" s="116"/>
      <c r="S29" s="102"/>
      <c r="T29" s="103"/>
      <c r="U29" s="103"/>
      <c r="V29" s="103"/>
      <c r="W29" s="103"/>
      <c r="X29" s="103"/>
      <c r="Y29" s="103"/>
      <c r="Z29" s="104"/>
      <c r="AA29" s="10"/>
    </row>
    <row r="30" spans="1:27" s="1" customFormat="1" x14ac:dyDescent="0.2">
      <c r="A30" s="102"/>
      <c r="B30" s="103"/>
      <c r="C30" s="115"/>
      <c r="D30" s="116"/>
      <c r="E30" s="115"/>
      <c r="F30" s="116"/>
      <c r="G30" s="115"/>
      <c r="H30" s="116"/>
      <c r="I30" s="115"/>
      <c r="J30" s="116"/>
      <c r="K30" s="115"/>
      <c r="L30" s="131"/>
      <c r="M30" s="131"/>
      <c r="N30" s="131"/>
      <c r="O30" s="131"/>
      <c r="P30" s="131"/>
      <c r="Q30" s="131"/>
      <c r="R30" s="116"/>
      <c r="S30" s="102"/>
      <c r="T30" s="103"/>
      <c r="U30" s="103"/>
      <c r="V30" s="103"/>
      <c r="W30" s="103"/>
      <c r="X30" s="103"/>
      <c r="Y30" s="103"/>
      <c r="Z30" s="104"/>
      <c r="AA30" s="10"/>
    </row>
    <row r="31" spans="1:27" s="1" customFormat="1" x14ac:dyDescent="0.2">
      <c r="A31" s="102"/>
      <c r="B31" s="103"/>
      <c r="C31" s="115"/>
      <c r="D31" s="116"/>
      <c r="E31" s="115"/>
      <c r="F31" s="116"/>
      <c r="G31" s="115"/>
      <c r="H31" s="116"/>
      <c r="I31" s="115"/>
      <c r="J31" s="116"/>
      <c r="K31" s="115"/>
      <c r="L31" s="131"/>
      <c r="M31" s="131"/>
      <c r="N31" s="131"/>
      <c r="O31" s="131"/>
      <c r="P31" s="131"/>
      <c r="Q31" s="131"/>
      <c r="R31" s="116"/>
      <c r="S31" s="102"/>
      <c r="T31" s="103"/>
      <c r="U31" s="103"/>
      <c r="V31" s="103"/>
      <c r="W31" s="103"/>
      <c r="X31" s="103"/>
      <c r="Y31" s="103"/>
      <c r="Z31" s="104"/>
      <c r="AA31" s="10"/>
    </row>
    <row r="32" spans="1:27" s="1" customFormat="1" x14ac:dyDescent="0.2">
      <c r="A32" s="102"/>
      <c r="B32" s="103"/>
      <c r="C32" s="115"/>
      <c r="D32" s="116"/>
      <c r="E32" s="115"/>
      <c r="F32" s="116"/>
      <c r="G32" s="115"/>
      <c r="H32" s="116"/>
      <c r="I32" s="115"/>
      <c r="J32" s="116"/>
      <c r="K32" s="115"/>
      <c r="L32" s="131"/>
      <c r="M32" s="131"/>
      <c r="N32" s="131"/>
      <c r="O32" s="131"/>
      <c r="P32" s="131"/>
      <c r="Q32" s="131"/>
      <c r="R32" s="116"/>
      <c r="S32" s="102"/>
      <c r="T32" s="103"/>
      <c r="U32" s="103"/>
      <c r="V32" s="103"/>
      <c r="W32" s="103"/>
      <c r="X32" s="103"/>
      <c r="Y32" s="103"/>
      <c r="Z32" s="104"/>
      <c r="AA32" s="10"/>
    </row>
    <row r="33" spans="1:27" s="2" customFormat="1" x14ac:dyDescent="0.2">
      <c r="A33" s="105"/>
      <c r="B33" s="106"/>
      <c r="C33" s="123"/>
      <c r="D33" s="124"/>
      <c r="E33" s="123"/>
      <c r="F33" s="124"/>
      <c r="G33" s="123"/>
      <c r="H33" s="124"/>
      <c r="I33" s="123"/>
      <c r="J33" s="124"/>
      <c r="K33" s="123"/>
      <c r="L33" s="132"/>
      <c r="M33" s="132"/>
      <c r="N33" s="132"/>
      <c r="O33" s="132"/>
      <c r="P33" s="132"/>
      <c r="Q33" s="132"/>
      <c r="R33" s="124"/>
      <c r="S33" s="105"/>
      <c r="T33" s="106"/>
      <c r="U33" s="106"/>
      <c r="V33" s="106"/>
      <c r="W33" s="106"/>
      <c r="X33" s="106"/>
      <c r="Y33" s="106"/>
      <c r="Z33" s="107"/>
      <c r="AA33" s="10"/>
    </row>
    <row r="34" spans="1:27" s="1" customFormat="1" ht="18.75" x14ac:dyDescent="0.2">
      <c r="A34" s="55">
        <f>S28+1</f>
        <v>43674</v>
      </c>
      <c r="B34" s="21"/>
      <c r="C34" s="51">
        <f>A34+1</f>
        <v>43675</v>
      </c>
      <c r="D34" s="19"/>
      <c r="E34" s="51">
        <f>C34+1</f>
        <v>43676</v>
      </c>
      <c r="F34" s="19"/>
      <c r="G34" s="51">
        <f>E34+1</f>
        <v>43677</v>
      </c>
      <c r="H34" s="19"/>
      <c r="I34" s="18">
        <f>G34+1</f>
        <v>43678</v>
      </c>
      <c r="J34" s="19"/>
      <c r="K34" s="119">
        <f>I34+1</f>
        <v>43679</v>
      </c>
      <c r="L34" s="120"/>
      <c r="M34" s="121"/>
      <c r="N34" s="121"/>
      <c r="O34" s="121"/>
      <c r="P34" s="121"/>
      <c r="Q34" s="121"/>
      <c r="R34" s="122"/>
      <c r="S34" s="111">
        <f>K34+1</f>
        <v>43680</v>
      </c>
      <c r="T34" s="112"/>
      <c r="U34" s="113"/>
      <c r="V34" s="113"/>
      <c r="W34" s="113"/>
      <c r="X34" s="113"/>
      <c r="Y34" s="113"/>
      <c r="Z34" s="114"/>
      <c r="AA34" s="10"/>
    </row>
    <row r="35" spans="1:27" s="1" customFormat="1" x14ac:dyDescent="0.2">
      <c r="A35" s="102"/>
      <c r="B35" s="103"/>
      <c r="C35" s="115"/>
      <c r="D35" s="116"/>
      <c r="E35" s="115"/>
      <c r="F35" s="116"/>
      <c r="G35" s="115"/>
      <c r="H35" s="116"/>
      <c r="I35" s="115"/>
      <c r="J35" s="116"/>
      <c r="K35" s="115"/>
      <c r="L35" s="131"/>
      <c r="M35" s="131"/>
      <c r="N35" s="131"/>
      <c r="O35" s="131"/>
      <c r="P35" s="131"/>
      <c r="Q35" s="131"/>
      <c r="R35" s="116"/>
      <c r="S35" s="102"/>
      <c r="T35" s="103"/>
      <c r="U35" s="103"/>
      <c r="V35" s="103"/>
      <c r="W35" s="103"/>
      <c r="X35" s="103"/>
      <c r="Y35" s="103"/>
      <c r="Z35" s="104"/>
      <c r="AA35" s="10"/>
    </row>
    <row r="36" spans="1:27" s="1" customFormat="1" x14ac:dyDescent="0.2">
      <c r="A36" s="102"/>
      <c r="B36" s="103"/>
      <c r="C36" s="115"/>
      <c r="D36" s="116"/>
      <c r="E36" s="115"/>
      <c r="F36" s="116"/>
      <c r="G36" s="115"/>
      <c r="H36" s="116"/>
      <c r="I36" s="115"/>
      <c r="J36" s="116"/>
      <c r="K36" s="115"/>
      <c r="L36" s="131"/>
      <c r="M36" s="131"/>
      <c r="N36" s="131"/>
      <c r="O36" s="131"/>
      <c r="P36" s="131"/>
      <c r="Q36" s="131"/>
      <c r="R36" s="116"/>
      <c r="S36" s="102"/>
      <c r="T36" s="103"/>
      <c r="U36" s="103"/>
      <c r="V36" s="103"/>
      <c r="W36" s="103"/>
      <c r="X36" s="103"/>
      <c r="Y36" s="103"/>
      <c r="Z36" s="104"/>
      <c r="AA36" s="10"/>
    </row>
    <row r="37" spans="1:27" s="1" customFormat="1" x14ac:dyDescent="0.2">
      <c r="A37" s="102"/>
      <c r="B37" s="103"/>
      <c r="C37" s="115"/>
      <c r="D37" s="116"/>
      <c r="E37" s="115"/>
      <c r="F37" s="116"/>
      <c r="G37" s="115"/>
      <c r="H37" s="116"/>
      <c r="I37" s="115"/>
      <c r="J37" s="116"/>
      <c r="K37" s="115"/>
      <c r="L37" s="131"/>
      <c r="M37" s="131"/>
      <c r="N37" s="131"/>
      <c r="O37" s="131"/>
      <c r="P37" s="131"/>
      <c r="Q37" s="131"/>
      <c r="R37" s="116"/>
      <c r="S37" s="102"/>
      <c r="T37" s="103"/>
      <c r="U37" s="103"/>
      <c r="V37" s="103"/>
      <c r="W37" s="103"/>
      <c r="X37" s="103"/>
      <c r="Y37" s="103"/>
      <c r="Z37" s="104"/>
      <c r="AA37" s="10"/>
    </row>
    <row r="38" spans="1:27" s="1" customFormat="1" x14ac:dyDescent="0.2">
      <c r="A38" s="102"/>
      <c r="B38" s="103"/>
      <c r="C38" s="115"/>
      <c r="D38" s="116"/>
      <c r="E38" s="115"/>
      <c r="F38" s="116"/>
      <c r="G38" s="115"/>
      <c r="H38" s="116"/>
      <c r="I38" s="115"/>
      <c r="J38" s="116"/>
      <c r="K38" s="115"/>
      <c r="L38" s="131"/>
      <c r="M38" s="131"/>
      <c r="N38" s="131"/>
      <c r="O38" s="131"/>
      <c r="P38" s="131"/>
      <c r="Q38" s="131"/>
      <c r="R38" s="116"/>
      <c r="S38" s="102"/>
      <c r="T38" s="103"/>
      <c r="U38" s="103"/>
      <c r="V38" s="103"/>
      <c r="W38" s="103"/>
      <c r="X38" s="103"/>
      <c r="Y38" s="103"/>
      <c r="Z38" s="104"/>
      <c r="AA38" s="10"/>
    </row>
    <row r="39" spans="1:27" s="2" customFormat="1" x14ac:dyDescent="0.2">
      <c r="A39" s="105"/>
      <c r="B39" s="106"/>
      <c r="C39" s="123"/>
      <c r="D39" s="124"/>
      <c r="E39" s="123"/>
      <c r="F39" s="124"/>
      <c r="G39" s="123"/>
      <c r="H39" s="124"/>
      <c r="I39" s="123"/>
      <c r="J39" s="124"/>
      <c r="K39" s="123"/>
      <c r="L39" s="132"/>
      <c r="M39" s="132"/>
      <c r="N39" s="132"/>
      <c r="O39" s="132"/>
      <c r="P39" s="132"/>
      <c r="Q39" s="132"/>
      <c r="R39" s="124"/>
      <c r="S39" s="105"/>
      <c r="T39" s="106"/>
      <c r="U39" s="106"/>
      <c r="V39" s="106"/>
      <c r="W39" s="106"/>
      <c r="X39" s="106"/>
      <c r="Y39" s="106"/>
      <c r="Z39" s="107"/>
      <c r="AA39" s="10"/>
    </row>
    <row r="40" spans="1:27" ht="12" customHeight="1" x14ac:dyDescent="0.2">
      <c r="A40" s="20">
        <f>S34+1</f>
        <v>43681</v>
      </c>
      <c r="B40" s="21"/>
      <c r="C40" s="51"/>
      <c r="D40" s="53"/>
      <c r="E40" s="200"/>
      <c r="F40" s="23"/>
      <c r="G40" s="23"/>
      <c r="H40" s="23"/>
      <c r="I40" s="23"/>
      <c r="J40" s="23"/>
      <c r="K40" s="23"/>
      <c r="L40" s="23"/>
      <c r="M40" s="23"/>
      <c r="N40" s="23"/>
      <c r="O40" s="23"/>
      <c r="P40" s="23"/>
      <c r="Q40" s="23"/>
      <c r="R40" s="23"/>
      <c r="S40" s="23"/>
      <c r="T40" s="23"/>
      <c r="U40" s="23"/>
      <c r="V40" s="23"/>
      <c r="W40" s="23"/>
      <c r="X40" s="23"/>
      <c r="Y40" s="23"/>
      <c r="Z40" s="13"/>
      <c r="AA40" s="9"/>
    </row>
    <row r="41" spans="1:27" ht="12" customHeight="1" x14ac:dyDescent="0.2">
      <c r="A41" s="102"/>
      <c r="B41" s="103"/>
      <c r="C41" s="202"/>
      <c r="D41" s="203"/>
      <c r="E41" s="201"/>
      <c r="F41" s="8"/>
      <c r="G41" s="8"/>
      <c r="H41" s="8"/>
      <c r="I41" s="8"/>
      <c r="J41" s="8"/>
      <c r="K41" s="8"/>
      <c r="L41" s="8"/>
      <c r="M41" s="8"/>
      <c r="N41" s="8"/>
      <c r="O41" s="8"/>
      <c r="P41" s="8"/>
      <c r="Q41" s="8"/>
      <c r="R41" s="8"/>
      <c r="S41" s="8"/>
      <c r="T41" s="8"/>
      <c r="U41" s="8"/>
      <c r="V41" s="8"/>
      <c r="W41" s="8"/>
      <c r="X41" s="8"/>
      <c r="Y41" s="8"/>
      <c r="Z41" s="12"/>
      <c r="AA41" s="9"/>
    </row>
    <row r="42" spans="1:27" ht="12" customHeight="1" x14ac:dyDescent="0.2">
      <c r="A42" s="102"/>
      <c r="B42" s="103"/>
      <c r="C42" s="202"/>
      <c r="D42" s="203"/>
      <c r="E42" s="201"/>
      <c r="F42" s="8"/>
      <c r="G42" s="8"/>
      <c r="H42" s="8"/>
      <c r="I42" s="8"/>
      <c r="J42" s="8"/>
      <c r="K42" s="8"/>
      <c r="L42" s="8"/>
      <c r="M42" s="8"/>
      <c r="N42" s="8"/>
      <c r="O42" s="8"/>
      <c r="P42" s="8"/>
      <c r="Q42" s="8"/>
      <c r="R42" s="8"/>
      <c r="S42" s="8"/>
      <c r="T42" s="8"/>
      <c r="U42" s="8"/>
      <c r="V42" s="8"/>
      <c r="W42" s="8"/>
      <c r="X42" s="8"/>
      <c r="Y42" s="8"/>
      <c r="Z42" s="11"/>
      <c r="AA42" s="9"/>
    </row>
    <row r="43" spans="1:27" ht="6" customHeight="1" x14ac:dyDescent="0.2">
      <c r="A43" s="102"/>
      <c r="B43" s="103"/>
      <c r="C43" s="88"/>
      <c r="D43" s="89"/>
      <c r="E43" s="89"/>
      <c r="F43" s="89"/>
      <c r="G43" s="89"/>
      <c r="H43" s="89"/>
      <c r="I43" s="90"/>
      <c r="J43" s="89"/>
      <c r="K43" s="89"/>
      <c r="L43" s="89"/>
      <c r="M43" s="89"/>
      <c r="N43" s="89"/>
      <c r="O43" s="89"/>
      <c r="P43" s="89"/>
      <c r="Q43" s="89"/>
      <c r="R43" s="89"/>
      <c r="S43" s="89"/>
      <c r="T43" s="89"/>
      <c r="U43" s="89"/>
      <c r="V43" s="89"/>
      <c r="W43" s="89"/>
      <c r="X43" s="91"/>
      <c r="Y43" s="89"/>
      <c r="Z43" s="91"/>
      <c r="AA43" s="9"/>
    </row>
    <row r="44" spans="1:27" ht="12" customHeight="1" x14ac:dyDescent="0.2">
      <c r="A44" s="46"/>
      <c r="B44" s="47"/>
      <c r="C44" s="92" t="s">
        <v>13</v>
      </c>
      <c r="D44" s="93"/>
      <c r="E44" s="93"/>
      <c r="F44" s="93"/>
      <c r="G44" s="93"/>
      <c r="H44" s="93"/>
      <c r="I44" s="77"/>
      <c r="J44" s="77"/>
      <c r="K44" s="76" t="s">
        <v>150</v>
      </c>
      <c r="L44" s="77"/>
      <c r="M44" s="77"/>
      <c r="N44" s="77"/>
      <c r="O44" s="77"/>
      <c r="P44" s="77"/>
      <c r="Q44" s="77"/>
      <c r="R44" s="77"/>
      <c r="S44" s="77"/>
      <c r="T44" s="77"/>
      <c r="U44" s="77"/>
      <c r="V44" s="77"/>
      <c r="W44" s="77"/>
      <c r="X44" s="77"/>
      <c r="Y44" s="77"/>
      <c r="Z44" s="78"/>
      <c r="AA44" s="9"/>
    </row>
    <row r="45" spans="1:27" ht="12" customHeight="1" x14ac:dyDescent="0.2">
      <c r="A45" s="102"/>
      <c r="B45" s="103"/>
      <c r="C45" s="79" t="s">
        <v>133</v>
      </c>
      <c r="D45" s="80"/>
      <c r="E45" s="80"/>
      <c r="F45" s="80"/>
      <c r="G45" s="80"/>
      <c r="H45" s="80"/>
      <c r="I45" s="94"/>
      <c r="J45" s="94"/>
      <c r="K45" s="95" t="s">
        <v>151</v>
      </c>
      <c r="L45" s="94"/>
      <c r="M45" s="94"/>
      <c r="N45" s="94"/>
      <c r="O45" s="94"/>
      <c r="P45" s="94"/>
      <c r="Q45" s="94"/>
      <c r="R45" s="94"/>
      <c r="S45" s="94"/>
      <c r="T45" s="94"/>
      <c r="U45" s="94"/>
      <c r="V45" s="94"/>
      <c r="W45" s="94"/>
      <c r="X45" s="94"/>
      <c r="Y45" s="94"/>
      <c r="Z45" s="96"/>
      <c r="AA45" s="9"/>
    </row>
    <row r="46" spans="1:27" s="1" customFormat="1" ht="12" customHeight="1" x14ac:dyDescent="0.2">
      <c r="A46" s="105"/>
      <c r="B46" s="106"/>
      <c r="C46" s="100" t="s">
        <v>136</v>
      </c>
      <c r="D46" s="101"/>
      <c r="E46" s="101"/>
      <c r="F46" s="101"/>
      <c r="G46" s="101"/>
      <c r="H46" s="101"/>
      <c r="I46" s="98"/>
      <c r="J46" s="98"/>
      <c r="K46" s="97" t="s">
        <v>111</v>
      </c>
      <c r="L46" s="98"/>
      <c r="M46" s="98"/>
      <c r="N46" s="98"/>
      <c r="O46" s="98"/>
      <c r="P46" s="98"/>
      <c r="Q46" s="98"/>
      <c r="R46" s="98"/>
      <c r="S46" s="98"/>
      <c r="T46" s="98"/>
      <c r="U46" s="98"/>
      <c r="V46" s="98"/>
      <c r="W46" s="98"/>
      <c r="X46" s="98"/>
      <c r="Y46" s="98"/>
      <c r="Z46" s="99"/>
      <c r="AA46" s="10"/>
    </row>
    <row r="47" spans="1:27" x14ac:dyDescent="0.2">
      <c r="K47" s="376"/>
    </row>
  </sheetData>
  <mergeCells count="210">
    <mergeCell ref="A45:B45"/>
    <mergeCell ref="A46:B46"/>
    <mergeCell ref="S39:Z39"/>
    <mergeCell ref="A41:B41"/>
    <mergeCell ref="A42:B42"/>
    <mergeCell ref="A43:B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4" workbookViewId="0">
      <selection activeCell="D52" sqref="D52:E52"/>
    </sheetView>
  </sheetViews>
  <sheetFormatPr defaultColWidth="9.140625" defaultRowHeight="15" x14ac:dyDescent="0.2"/>
  <cols>
    <col min="1" max="1" width="11" style="241" customWidth="1"/>
    <col min="2" max="2" width="17.42578125" style="242" bestFit="1" customWidth="1"/>
    <col min="3" max="3" width="19.28515625" style="241" bestFit="1" customWidth="1"/>
    <col min="4" max="4" width="81.140625" style="241" customWidth="1"/>
    <col min="5" max="16384" width="9.140625" style="211"/>
  </cols>
  <sheetData>
    <row r="1" spans="1:5" s="299" customFormat="1" ht="16.5" thickBot="1" x14ac:dyDescent="0.25">
      <c r="A1" s="294" t="s">
        <v>131</v>
      </c>
      <c r="B1" s="242"/>
      <c r="C1" s="241"/>
      <c r="D1" s="295"/>
    </row>
    <row r="2" spans="1:5" s="299" customFormat="1" ht="12" customHeight="1" thickBot="1" x14ac:dyDescent="0.25">
      <c r="A2" s="340" t="s">
        <v>145</v>
      </c>
      <c r="B2" s="242"/>
      <c r="C2" s="241"/>
      <c r="D2" s="300"/>
      <c r="E2" s="300" t="s">
        <v>129</v>
      </c>
    </row>
    <row r="3" spans="1:5" s="299" customFormat="1" ht="13.5" customHeight="1" thickBot="1" x14ac:dyDescent="0.25">
      <c r="A3" s="208"/>
      <c r="B3" s="209" t="s">
        <v>65</v>
      </c>
      <c r="C3" s="210" t="s">
        <v>66</v>
      </c>
      <c r="D3" s="315" t="s">
        <v>67</v>
      </c>
      <c r="E3" s="316"/>
    </row>
    <row r="4" spans="1:5" ht="38.25" x14ac:dyDescent="0.2">
      <c r="A4" s="291" t="s">
        <v>126</v>
      </c>
      <c r="B4" s="265">
        <v>43341</v>
      </c>
      <c r="C4" s="266" t="s">
        <v>68</v>
      </c>
      <c r="D4" s="317" t="s">
        <v>117</v>
      </c>
      <c r="E4" s="318"/>
    </row>
    <row r="5" spans="1:5" ht="14.25" customHeight="1" x14ac:dyDescent="0.2">
      <c r="A5" s="212"/>
      <c r="B5" s="213">
        <v>43349</v>
      </c>
      <c r="C5" s="214" t="s">
        <v>69</v>
      </c>
      <c r="D5" s="319"/>
      <c r="E5" s="320"/>
    </row>
    <row r="6" spans="1:5" ht="14.25" customHeight="1" x14ac:dyDescent="0.2">
      <c r="A6" s="215"/>
      <c r="B6" s="213">
        <v>43367</v>
      </c>
      <c r="C6" s="214" t="s">
        <v>16</v>
      </c>
      <c r="D6" s="319"/>
      <c r="E6" s="320"/>
    </row>
    <row r="7" spans="1:5" ht="15.75" thickBot="1" x14ac:dyDescent="0.25">
      <c r="A7" s="216"/>
      <c r="B7" s="217">
        <v>43381</v>
      </c>
      <c r="C7" s="218" t="s">
        <v>70</v>
      </c>
      <c r="D7" s="321" t="s">
        <v>96</v>
      </c>
      <c r="E7" s="322"/>
    </row>
    <row r="8" spans="1:5" ht="6" customHeight="1" thickBot="1" x14ac:dyDescent="0.25">
      <c r="A8" s="219"/>
      <c r="B8" s="220"/>
      <c r="C8" s="221"/>
      <c r="D8" s="313"/>
      <c r="E8" s="359"/>
    </row>
    <row r="9" spans="1:5" ht="13.5" customHeight="1" thickBot="1" x14ac:dyDescent="0.25">
      <c r="A9" s="208"/>
      <c r="B9" s="209" t="s">
        <v>65</v>
      </c>
      <c r="C9" s="210" t="s">
        <v>66</v>
      </c>
      <c r="D9" s="315" t="s">
        <v>67</v>
      </c>
      <c r="E9" s="316"/>
    </row>
    <row r="10" spans="1:5" ht="14.25" customHeight="1" x14ac:dyDescent="0.2">
      <c r="A10" s="222"/>
      <c r="B10" s="223">
        <v>43369</v>
      </c>
      <c r="C10" s="224" t="s">
        <v>71</v>
      </c>
      <c r="D10" s="323"/>
      <c r="E10" s="324"/>
    </row>
    <row r="11" spans="1:5" ht="14.25" customHeight="1" x14ac:dyDescent="0.2">
      <c r="A11" s="215"/>
      <c r="B11" s="213">
        <v>43377</v>
      </c>
      <c r="C11" s="214" t="s">
        <v>69</v>
      </c>
      <c r="D11" s="325"/>
      <c r="E11" s="326"/>
    </row>
    <row r="12" spans="1:5" ht="14.25" customHeight="1" x14ac:dyDescent="0.2">
      <c r="A12" s="215"/>
      <c r="B12" s="213">
        <v>43395</v>
      </c>
      <c r="C12" s="214" t="s">
        <v>16</v>
      </c>
      <c r="D12" s="327"/>
      <c r="E12" s="328"/>
    </row>
    <row r="13" spans="1:5" ht="14.25" customHeight="1" thickBot="1" x14ac:dyDescent="0.25">
      <c r="A13" s="216"/>
      <c r="B13" s="225">
        <v>43416</v>
      </c>
      <c r="C13" s="218" t="s">
        <v>70</v>
      </c>
      <c r="D13" s="329"/>
      <c r="E13" s="330"/>
    </row>
    <row r="14" spans="1:5" ht="6" customHeight="1" thickBot="1" x14ac:dyDescent="0.25">
      <c r="A14" s="219"/>
      <c r="B14" s="220"/>
      <c r="C14" s="221"/>
      <c r="D14" s="313"/>
      <c r="E14" s="359"/>
    </row>
    <row r="15" spans="1:5" ht="13.5" customHeight="1" thickBot="1" x14ac:dyDescent="0.25">
      <c r="A15" s="208"/>
      <c r="B15" s="209" t="s">
        <v>65</v>
      </c>
      <c r="C15" s="210" t="s">
        <v>66</v>
      </c>
      <c r="D15" s="315" t="s">
        <v>67</v>
      </c>
      <c r="E15" s="316"/>
    </row>
    <row r="16" spans="1:5" ht="38.25" x14ac:dyDescent="0.2">
      <c r="A16" s="291" t="s">
        <v>126</v>
      </c>
      <c r="B16" s="265">
        <v>43397</v>
      </c>
      <c r="C16" s="266" t="s">
        <v>68</v>
      </c>
      <c r="D16" s="331" t="s">
        <v>118</v>
      </c>
      <c r="E16" s="332"/>
    </row>
    <row r="17" spans="1:5" ht="14.25" customHeight="1" x14ac:dyDescent="0.2">
      <c r="A17" s="215"/>
      <c r="B17" s="213">
        <v>43405</v>
      </c>
      <c r="C17" s="214" t="s">
        <v>69</v>
      </c>
      <c r="D17" s="319"/>
      <c r="E17" s="320"/>
    </row>
    <row r="18" spans="1:5" ht="14.25" customHeight="1" x14ac:dyDescent="0.2">
      <c r="A18" s="215"/>
      <c r="B18" s="213">
        <v>43430</v>
      </c>
      <c r="C18" s="214" t="s">
        <v>16</v>
      </c>
      <c r="D18" s="319"/>
      <c r="E18" s="320"/>
    </row>
    <row r="19" spans="1:5" ht="14.25" customHeight="1" thickBot="1" x14ac:dyDescent="0.25">
      <c r="A19" s="216"/>
      <c r="B19" s="217">
        <v>43444</v>
      </c>
      <c r="C19" s="218" t="s">
        <v>70</v>
      </c>
      <c r="D19" s="321" t="s">
        <v>95</v>
      </c>
      <c r="E19" s="322"/>
    </row>
    <row r="20" spans="1:5" ht="6" customHeight="1" thickBot="1" x14ac:dyDescent="0.25">
      <c r="A20" s="219"/>
      <c r="B20" s="220"/>
      <c r="C20" s="221"/>
      <c r="D20" s="313"/>
      <c r="E20" s="359"/>
    </row>
    <row r="21" spans="1:5" ht="13.5" customHeight="1" thickBot="1" x14ac:dyDescent="0.25">
      <c r="A21" s="208"/>
      <c r="B21" s="209" t="s">
        <v>65</v>
      </c>
      <c r="C21" s="210" t="s">
        <v>66</v>
      </c>
      <c r="D21" s="315" t="s">
        <v>67</v>
      </c>
      <c r="E21" s="316"/>
    </row>
    <row r="22" spans="1:5" ht="14.25" customHeight="1" x14ac:dyDescent="0.2">
      <c r="A22" s="222"/>
      <c r="B22" s="223">
        <v>43432</v>
      </c>
      <c r="C22" s="224" t="s">
        <v>71</v>
      </c>
      <c r="D22" s="333"/>
      <c r="E22" s="334"/>
    </row>
    <row r="23" spans="1:5" ht="14.25" customHeight="1" x14ac:dyDescent="0.2">
      <c r="A23" s="215"/>
      <c r="B23" s="213">
        <v>43440</v>
      </c>
      <c r="C23" s="214" t="s">
        <v>69</v>
      </c>
      <c r="D23" s="325"/>
      <c r="E23" s="326"/>
    </row>
    <row r="24" spans="1:5" ht="14.25" customHeight="1" x14ac:dyDescent="0.2">
      <c r="A24" s="215"/>
      <c r="B24" s="213">
        <v>43451</v>
      </c>
      <c r="C24" s="214" t="s">
        <v>16</v>
      </c>
      <c r="D24" s="325"/>
      <c r="E24" s="326"/>
    </row>
    <row r="25" spans="1:5" ht="14.25" customHeight="1" thickBot="1" x14ac:dyDescent="0.25">
      <c r="A25" s="216"/>
      <c r="B25" s="225">
        <v>43479</v>
      </c>
      <c r="C25" s="218" t="s">
        <v>70</v>
      </c>
      <c r="D25" s="329"/>
      <c r="E25" s="330"/>
    </row>
    <row r="26" spans="1:5" ht="6" customHeight="1" thickBot="1" x14ac:dyDescent="0.25">
      <c r="A26" s="335"/>
      <c r="B26" s="336"/>
      <c r="C26" s="337"/>
      <c r="D26" s="313"/>
      <c r="E26" s="359"/>
    </row>
    <row r="27" spans="1:5" ht="13.5" customHeight="1" thickBot="1" x14ac:dyDescent="0.25">
      <c r="A27" s="208"/>
      <c r="B27" s="209" t="s">
        <v>65</v>
      </c>
      <c r="C27" s="210" t="s">
        <v>66</v>
      </c>
      <c r="D27" s="315" t="s">
        <v>67</v>
      </c>
      <c r="E27" s="316"/>
    </row>
    <row r="28" spans="1:5" x14ac:dyDescent="0.2">
      <c r="A28" s="222"/>
      <c r="B28" s="223">
        <v>43467</v>
      </c>
      <c r="C28" s="224" t="s">
        <v>68</v>
      </c>
      <c r="D28" s="333"/>
      <c r="E28" s="334"/>
    </row>
    <row r="29" spans="1:5" x14ac:dyDescent="0.2">
      <c r="A29" s="215"/>
      <c r="B29" s="213">
        <v>43475</v>
      </c>
      <c r="C29" s="214" t="s">
        <v>69</v>
      </c>
      <c r="D29" s="325"/>
      <c r="E29" s="326"/>
    </row>
    <row r="30" spans="1:5" x14ac:dyDescent="0.2">
      <c r="A30" s="215"/>
      <c r="B30" s="213">
        <v>43493</v>
      </c>
      <c r="C30" s="214" t="s">
        <v>16</v>
      </c>
      <c r="D30" s="325"/>
      <c r="E30" s="326"/>
    </row>
    <row r="31" spans="1:5" ht="15.75" thickBot="1" x14ac:dyDescent="0.25">
      <c r="A31" s="216"/>
      <c r="B31" s="225">
        <v>43507</v>
      </c>
      <c r="C31" s="218" t="s">
        <v>70</v>
      </c>
      <c r="D31" s="329"/>
      <c r="E31" s="330"/>
    </row>
    <row r="32" spans="1:5" ht="6" customHeight="1" thickBot="1" x14ac:dyDescent="0.25">
      <c r="A32" s="335"/>
      <c r="B32" s="336"/>
      <c r="C32" s="337"/>
      <c r="D32" s="313"/>
      <c r="E32" s="359"/>
    </row>
    <row r="33" spans="1:5" ht="13.5" customHeight="1" thickBot="1" x14ac:dyDescent="0.25">
      <c r="A33" s="208"/>
      <c r="B33" s="209" t="s">
        <v>65</v>
      </c>
      <c r="C33" s="210" t="s">
        <v>66</v>
      </c>
      <c r="D33" s="315" t="s">
        <v>67</v>
      </c>
      <c r="E33" s="316"/>
    </row>
    <row r="34" spans="1:5" ht="15" customHeight="1" x14ac:dyDescent="0.2">
      <c r="A34" s="222"/>
      <c r="B34" s="223">
        <v>43488</v>
      </c>
      <c r="C34" s="224" t="s">
        <v>68</v>
      </c>
      <c r="D34" s="333"/>
      <c r="E34" s="334"/>
    </row>
    <row r="35" spans="1:5" ht="15" customHeight="1" x14ac:dyDescent="0.2">
      <c r="A35" s="215"/>
      <c r="B35" s="213">
        <v>43496</v>
      </c>
      <c r="C35" s="214" t="s">
        <v>69</v>
      </c>
      <c r="D35" s="325"/>
      <c r="E35" s="326"/>
    </row>
    <row r="36" spans="1:5" ht="38.25" x14ac:dyDescent="0.2">
      <c r="A36" s="312" t="s">
        <v>126</v>
      </c>
      <c r="B36" s="267">
        <v>43495</v>
      </c>
      <c r="C36" s="268" t="s">
        <v>68</v>
      </c>
      <c r="D36" s="338" t="s">
        <v>116</v>
      </c>
      <c r="E36" s="339"/>
    </row>
    <row r="37" spans="1:5" x14ac:dyDescent="0.2">
      <c r="A37" s="215"/>
      <c r="B37" s="213">
        <v>43503</v>
      </c>
      <c r="C37" s="214" t="s">
        <v>69</v>
      </c>
      <c r="D37" s="319"/>
      <c r="E37" s="320"/>
    </row>
    <row r="38" spans="1:5" ht="15" customHeight="1" x14ac:dyDescent="0.2">
      <c r="A38" s="215"/>
      <c r="B38" s="213">
        <v>43521</v>
      </c>
      <c r="C38" s="214" t="s">
        <v>16</v>
      </c>
      <c r="D38" s="319"/>
      <c r="E38" s="320"/>
    </row>
    <row r="39" spans="1:5" ht="15.75" thickBot="1" x14ac:dyDescent="0.25">
      <c r="A39" s="216"/>
      <c r="B39" s="217">
        <v>43528</v>
      </c>
      <c r="C39" s="218" t="s">
        <v>70</v>
      </c>
      <c r="D39" s="321" t="s">
        <v>97</v>
      </c>
      <c r="E39" s="322"/>
    </row>
    <row r="40" spans="1:5" ht="15" customHeight="1" x14ac:dyDescent="0.2">
      <c r="A40" s="294" t="s">
        <v>132</v>
      </c>
      <c r="B40" s="296"/>
      <c r="C40" s="297"/>
      <c r="D40" s="298"/>
    </row>
    <row r="41" spans="1:5" ht="12" customHeight="1" thickBot="1" x14ac:dyDescent="0.25">
      <c r="A41" s="340" t="s">
        <v>145</v>
      </c>
      <c r="D41" s="300"/>
      <c r="E41" s="300" t="s">
        <v>130</v>
      </c>
    </row>
    <row r="42" spans="1:5" ht="13.5" customHeight="1" thickBot="1" x14ac:dyDescent="0.25">
      <c r="A42" s="208"/>
      <c r="B42" s="209" t="s">
        <v>65</v>
      </c>
      <c r="C42" s="210" t="s">
        <v>66</v>
      </c>
      <c r="D42" s="315" t="s">
        <v>67</v>
      </c>
      <c r="E42" s="316"/>
    </row>
    <row r="43" spans="1:5" ht="51" customHeight="1" x14ac:dyDescent="0.2">
      <c r="A43" s="291" t="s">
        <v>126</v>
      </c>
      <c r="B43" s="265">
        <v>43523</v>
      </c>
      <c r="C43" s="266" t="s">
        <v>71</v>
      </c>
      <c r="D43" s="331" t="s">
        <v>115</v>
      </c>
      <c r="E43" s="332"/>
    </row>
    <row r="44" spans="1:5" ht="51" customHeight="1" x14ac:dyDescent="0.2">
      <c r="A44" s="312" t="s">
        <v>125</v>
      </c>
      <c r="B44" s="264">
        <v>43523</v>
      </c>
      <c r="C44" s="268" t="s">
        <v>71</v>
      </c>
      <c r="D44" s="341" t="s">
        <v>119</v>
      </c>
      <c r="E44" s="342"/>
    </row>
    <row r="45" spans="1:5" ht="15" customHeight="1" x14ac:dyDescent="0.2">
      <c r="A45" s="215"/>
      <c r="B45" s="213">
        <v>43531</v>
      </c>
      <c r="C45" s="214" t="s">
        <v>69</v>
      </c>
      <c r="D45" s="319"/>
      <c r="E45" s="320"/>
    </row>
    <row r="46" spans="1:5" ht="15" customHeight="1" x14ac:dyDescent="0.2">
      <c r="A46" s="215"/>
      <c r="B46" s="213">
        <v>43549</v>
      </c>
      <c r="C46" s="214" t="s">
        <v>16</v>
      </c>
      <c r="D46" s="319"/>
      <c r="E46" s="320"/>
    </row>
    <row r="47" spans="1:5" ht="25.5" customHeight="1" x14ac:dyDescent="0.2">
      <c r="A47" s="343"/>
      <c r="B47" s="344">
        <v>43563</v>
      </c>
      <c r="C47" s="325" t="s">
        <v>70</v>
      </c>
      <c r="D47" s="345" t="s">
        <v>98</v>
      </c>
      <c r="E47" s="346"/>
    </row>
    <row r="48" spans="1:5" ht="25.5" customHeight="1" thickBot="1" x14ac:dyDescent="0.25">
      <c r="A48" s="347"/>
      <c r="B48" s="348"/>
      <c r="C48" s="329"/>
      <c r="D48" s="321" t="s">
        <v>146</v>
      </c>
      <c r="E48" s="322"/>
    </row>
    <row r="49" spans="1:5" ht="6" customHeight="1" thickBot="1" x14ac:dyDescent="0.25">
      <c r="A49" s="226"/>
      <c r="B49" s="227"/>
      <c r="C49" s="228"/>
      <c r="D49" s="314"/>
      <c r="E49" s="358"/>
    </row>
    <row r="50" spans="1:5" ht="13.5" customHeight="1" thickBot="1" x14ac:dyDescent="0.25">
      <c r="A50" s="229"/>
      <c r="B50" s="230" t="s">
        <v>65</v>
      </c>
      <c r="C50" s="231" t="s">
        <v>66</v>
      </c>
      <c r="D50" s="349" t="s">
        <v>67</v>
      </c>
      <c r="E50" s="350"/>
    </row>
    <row r="51" spans="1:5" x14ac:dyDescent="0.2">
      <c r="A51" s="288"/>
      <c r="B51" s="289">
        <v>43551</v>
      </c>
      <c r="C51" s="290" t="s">
        <v>71</v>
      </c>
      <c r="D51" s="351"/>
      <c r="E51" s="352"/>
    </row>
    <row r="52" spans="1:5" ht="15" customHeight="1" x14ac:dyDescent="0.2">
      <c r="A52" s="232"/>
      <c r="B52" s="233">
        <v>43559</v>
      </c>
      <c r="C52" s="234" t="s">
        <v>69</v>
      </c>
      <c r="D52" s="353"/>
      <c r="E52" s="354"/>
    </row>
    <row r="53" spans="1:5" ht="15" customHeight="1" x14ac:dyDescent="0.2">
      <c r="A53" s="232"/>
      <c r="B53" s="233">
        <v>43577</v>
      </c>
      <c r="C53" s="234" t="s">
        <v>16</v>
      </c>
      <c r="D53" s="353"/>
      <c r="E53" s="354"/>
    </row>
    <row r="54" spans="1:5" ht="15" customHeight="1" thickBot="1" x14ac:dyDescent="0.25">
      <c r="A54" s="235"/>
      <c r="B54" s="236">
        <v>43598</v>
      </c>
      <c r="C54" s="237" t="s">
        <v>70</v>
      </c>
      <c r="D54" s="355"/>
      <c r="E54" s="356"/>
    </row>
    <row r="55" spans="1:5" ht="6" customHeight="1" thickBot="1" x14ac:dyDescent="0.25">
      <c r="A55" s="238"/>
      <c r="B55" s="239"/>
      <c r="C55" s="240"/>
      <c r="D55" s="314"/>
      <c r="E55" s="358"/>
    </row>
    <row r="56" spans="1:5" ht="13.5" customHeight="1" thickBot="1" x14ac:dyDescent="0.25">
      <c r="A56" s="208"/>
      <c r="B56" s="209" t="s">
        <v>65</v>
      </c>
      <c r="C56" s="210" t="s">
        <v>66</v>
      </c>
      <c r="D56" s="315" t="s">
        <v>67</v>
      </c>
      <c r="E56" s="316"/>
    </row>
    <row r="57" spans="1:5" ht="51" customHeight="1" x14ac:dyDescent="0.2">
      <c r="A57" s="291" t="s">
        <v>126</v>
      </c>
      <c r="B57" s="357">
        <v>43580</v>
      </c>
      <c r="C57" s="266" t="s">
        <v>72</v>
      </c>
      <c r="D57" s="331" t="s">
        <v>120</v>
      </c>
      <c r="E57" s="332"/>
    </row>
    <row r="58" spans="1:5" ht="15" customHeight="1" x14ac:dyDescent="0.2">
      <c r="A58" s="232"/>
      <c r="B58" s="233">
        <v>43587</v>
      </c>
      <c r="C58" s="234" t="s">
        <v>69</v>
      </c>
      <c r="D58" s="319"/>
      <c r="E58" s="320"/>
    </row>
    <row r="59" spans="1:5" ht="15" customHeight="1" x14ac:dyDescent="0.2">
      <c r="A59" s="232"/>
      <c r="B59" s="233">
        <v>43605</v>
      </c>
      <c r="C59" s="234" t="s">
        <v>16</v>
      </c>
      <c r="D59" s="319"/>
      <c r="E59" s="320"/>
    </row>
    <row r="60" spans="1:5" ht="15.75" thickBot="1" x14ac:dyDescent="0.25">
      <c r="A60" s="235"/>
      <c r="B60" s="292">
        <v>43626</v>
      </c>
      <c r="C60" s="237" t="s">
        <v>70</v>
      </c>
      <c r="D60" s="321" t="s">
        <v>112</v>
      </c>
      <c r="E60" s="322"/>
    </row>
  </sheetData>
  <mergeCells count="59">
    <mergeCell ref="D26:E26"/>
    <mergeCell ref="D25:E25"/>
    <mergeCell ref="D24:E24"/>
    <mergeCell ref="D23:E23"/>
    <mergeCell ref="D20:E20"/>
    <mergeCell ref="D60:E60"/>
    <mergeCell ref="D59:E59"/>
    <mergeCell ref="D58:E58"/>
    <mergeCell ref="D57:E57"/>
    <mergeCell ref="D56:E56"/>
    <mergeCell ref="D32:E32"/>
    <mergeCell ref="D31:E31"/>
    <mergeCell ref="D30:E30"/>
    <mergeCell ref="D29:E29"/>
    <mergeCell ref="D28:E28"/>
    <mergeCell ref="D27:E27"/>
    <mergeCell ref="D38:E38"/>
    <mergeCell ref="D37:E37"/>
    <mergeCell ref="D36:E36"/>
    <mergeCell ref="D35:E35"/>
    <mergeCell ref="D34:E34"/>
    <mergeCell ref="D33:E33"/>
    <mergeCell ref="D49:E49"/>
    <mergeCell ref="D48:E48"/>
    <mergeCell ref="D47:E47"/>
    <mergeCell ref="D46:E46"/>
    <mergeCell ref="D45:E45"/>
    <mergeCell ref="D6:E6"/>
    <mergeCell ref="D5:E5"/>
    <mergeCell ref="D4:E4"/>
    <mergeCell ref="D3:E3"/>
    <mergeCell ref="D55:E55"/>
    <mergeCell ref="D54:E54"/>
    <mergeCell ref="D53:E53"/>
    <mergeCell ref="D52:E52"/>
    <mergeCell ref="D51:E51"/>
    <mergeCell ref="D50:E50"/>
    <mergeCell ref="D12:E12"/>
    <mergeCell ref="D11:E11"/>
    <mergeCell ref="D10:E10"/>
    <mergeCell ref="D9:E9"/>
    <mergeCell ref="D8:E8"/>
    <mergeCell ref="D7:E7"/>
    <mergeCell ref="D18:E18"/>
    <mergeCell ref="D17:E17"/>
    <mergeCell ref="D16:E16"/>
    <mergeCell ref="D15:E15"/>
    <mergeCell ref="D14:E14"/>
    <mergeCell ref="D13:E13"/>
    <mergeCell ref="C47:C48"/>
    <mergeCell ref="B47:B48"/>
    <mergeCell ref="A47:A48"/>
    <mergeCell ref="D22:E22"/>
    <mergeCell ref="D21:E21"/>
    <mergeCell ref="D19:E19"/>
    <mergeCell ref="D44:E44"/>
    <mergeCell ref="D43:E43"/>
    <mergeCell ref="D42:E42"/>
    <mergeCell ref="D39:E39"/>
  </mergeCells>
  <pageMargins left="0.2" right="0.2" top="0.25" bottom="0.25" header="0.05" footer="0.05"/>
  <pageSetup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G24" sqref="G24"/>
    </sheetView>
  </sheetViews>
  <sheetFormatPr defaultRowHeight="12.75" x14ac:dyDescent="0.2"/>
  <cols>
    <col min="1" max="1" width="12.42578125" style="241" customWidth="1"/>
    <col min="2" max="2" width="17.42578125" style="242" bestFit="1" customWidth="1"/>
    <col min="3" max="3" width="15.85546875" style="241" customWidth="1"/>
    <col min="4" max="4" width="83.85546875" style="241" customWidth="1"/>
    <col min="5" max="5" width="8.42578125" customWidth="1"/>
  </cols>
  <sheetData>
    <row r="1" spans="1:5" ht="15.75" x14ac:dyDescent="0.2">
      <c r="A1" s="294" t="s">
        <v>127</v>
      </c>
      <c r="D1" s="295"/>
    </row>
    <row r="2" spans="1:5" ht="12" customHeight="1" thickBot="1" x14ac:dyDescent="0.25">
      <c r="A2" s="340" t="s">
        <v>145</v>
      </c>
      <c r="D2" s="300"/>
      <c r="E2" s="300" t="s">
        <v>128</v>
      </c>
    </row>
    <row r="3" spans="1:5" ht="13.5" thickBot="1" x14ac:dyDescent="0.25">
      <c r="A3" s="208"/>
      <c r="B3" s="209" t="s">
        <v>65</v>
      </c>
      <c r="C3" s="210" t="s">
        <v>66</v>
      </c>
      <c r="D3" s="315" t="s">
        <v>67</v>
      </c>
      <c r="E3" s="316"/>
    </row>
    <row r="4" spans="1:5" ht="14.25" customHeight="1" x14ac:dyDescent="0.2">
      <c r="A4" s="286" t="s">
        <v>113</v>
      </c>
      <c r="B4" s="223">
        <v>43353</v>
      </c>
      <c r="C4" s="224" t="s">
        <v>68</v>
      </c>
      <c r="D4" s="361"/>
      <c r="E4" s="362"/>
    </row>
    <row r="5" spans="1:5" ht="14.25" customHeight="1" thickBot="1" x14ac:dyDescent="0.25">
      <c r="A5" s="301"/>
      <c r="B5" s="225">
        <v>43363</v>
      </c>
      <c r="C5" s="218" t="s">
        <v>30</v>
      </c>
      <c r="D5" s="363"/>
      <c r="E5" s="364"/>
    </row>
    <row r="6" spans="1:5" ht="6" customHeight="1" thickBot="1" x14ac:dyDescent="0.25">
      <c r="A6" s="302"/>
      <c r="B6" s="303"/>
      <c r="C6" s="304"/>
      <c r="D6" s="360"/>
      <c r="E6" s="371"/>
    </row>
    <row r="7" spans="1:5" ht="13.5" thickBot="1" x14ac:dyDescent="0.25">
      <c r="A7" s="208"/>
      <c r="B7" s="209" t="s">
        <v>65</v>
      </c>
      <c r="C7" s="210" t="s">
        <v>66</v>
      </c>
      <c r="D7" s="315" t="s">
        <v>67</v>
      </c>
      <c r="E7" s="316"/>
    </row>
    <row r="8" spans="1:5" ht="14.25" customHeight="1" x14ac:dyDescent="0.2">
      <c r="A8" s="286" t="s">
        <v>113</v>
      </c>
      <c r="B8" s="223">
        <v>43381</v>
      </c>
      <c r="C8" s="224" t="s">
        <v>71</v>
      </c>
      <c r="D8" s="323"/>
      <c r="E8" s="324"/>
    </row>
    <row r="9" spans="1:5" ht="14.25" customHeight="1" thickBot="1" x14ac:dyDescent="0.25">
      <c r="A9" s="216"/>
      <c r="B9" s="225">
        <v>43391</v>
      </c>
      <c r="C9" s="218" t="s">
        <v>30</v>
      </c>
      <c r="D9" s="329"/>
      <c r="E9" s="330"/>
    </row>
    <row r="10" spans="1:5" ht="6" customHeight="1" thickBot="1" x14ac:dyDescent="0.25">
      <c r="A10" s="302"/>
      <c r="B10" s="303"/>
      <c r="C10" s="304"/>
      <c r="D10" s="360"/>
      <c r="E10" s="371"/>
    </row>
    <row r="11" spans="1:5" ht="13.5" thickBot="1" x14ac:dyDescent="0.25">
      <c r="A11" s="208"/>
      <c r="B11" s="209" t="s">
        <v>65</v>
      </c>
      <c r="C11" s="210" t="s">
        <v>66</v>
      </c>
      <c r="D11" s="315" t="s">
        <v>67</v>
      </c>
      <c r="E11" s="316"/>
    </row>
    <row r="12" spans="1:5" ht="14.25" customHeight="1" x14ac:dyDescent="0.2">
      <c r="A12" s="286" t="s">
        <v>113</v>
      </c>
      <c r="B12" s="223">
        <v>43409</v>
      </c>
      <c r="C12" s="224" t="s">
        <v>68</v>
      </c>
      <c r="D12" s="333"/>
      <c r="E12" s="334"/>
    </row>
    <row r="13" spans="1:5" ht="14.25" customHeight="1" thickBot="1" x14ac:dyDescent="0.25">
      <c r="A13" s="216"/>
      <c r="B13" s="225">
        <v>43419</v>
      </c>
      <c r="C13" s="218" t="s">
        <v>114</v>
      </c>
      <c r="D13" s="365"/>
      <c r="E13" s="366"/>
    </row>
    <row r="14" spans="1:5" ht="6" customHeight="1" thickBot="1" x14ac:dyDescent="0.25">
      <c r="A14" s="302"/>
      <c r="B14" s="303"/>
      <c r="C14" s="304"/>
      <c r="D14" s="360"/>
      <c r="E14" s="371"/>
    </row>
    <row r="15" spans="1:5" ht="13.5" thickBot="1" x14ac:dyDescent="0.25">
      <c r="A15" s="208"/>
      <c r="B15" s="209" t="s">
        <v>65</v>
      </c>
      <c r="C15" s="210" t="s">
        <v>66</v>
      </c>
      <c r="D15" s="315" t="s">
        <v>67</v>
      </c>
      <c r="E15" s="316"/>
    </row>
    <row r="16" spans="1:5" ht="14.25" customHeight="1" x14ac:dyDescent="0.2">
      <c r="A16" s="286" t="s">
        <v>113</v>
      </c>
      <c r="B16" s="223">
        <v>43472</v>
      </c>
      <c r="C16" s="224" t="s">
        <v>68</v>
      </c>
      <c r="D16" s="333"/>
      <c r="E16" s="334"/>
    </row>
    <row r="17" spans="1:5" ht="14.25" customHeight="1" thickBot="1" x14ac:dyDescent="0.25">
      <c r="A17" s="216"/>
      <c r="B17" s="225">
        <v>43482</v>
      </c>
      <c r="C17" s="218" t="s">
        <v>30</v>
      </c>
      <c r="D17" s="329"/>
      <c r="E17" s="330"/>
    </row>
    <row r="18" spans="1:5" ht="6" customHeight="1" thickBot="1" x14ac:dyDescent="0.25">
      <c r="A18" s="302"/>
      <c r="B18" s="303"/>
      <c r="C18" s="304"/>
      <c r="D18" s="360"/>
      <c r="E18" s="371"/>
    </row>
    <row r="19" spans="1:5" ht="13.5" thickBot="1" x14ac:dyDescent="0.25">
      <c r="A19" s="208"/>
      <c r="B19" s="209" t="s">
        <v>65</v>
      </c>
      <c r="C19" s="210" t="s">
        <v>66</v>
      </c>
      <c r="D19" s="315" t="s">
        <v>67</v>
      </c>
      <c r="E19" s="316"/>
    </row>
    <row r="20" spans="1:5" ht="14.25" customHeight="1" x14ac:dyDescent="0.2">
      <c r="A20" s="286" t="s">
        <v>113</v>
      </c>
      <c r="B20" s="223">
        <v>43507</v>
      </c>
      <c r="C20" s="224" t="s">
        <v>68</v>
      </c>
      <c r="D20" s="333"/>
      <c r="E20" s="334"/>
    </row>
    <row r="21" spans="1:5" ht="14.25" customHeight="1" thickBot="1" x14ac:dyDescent="0.25">
      <c r="A21" s="216"/>
      <c r="B21" s="225">
        <v>43517</v>
      </c>
      <c r="C21" s="218" t="s">
        <v>114</v>
      </c>
      <c r="D21" s="365"/>
      <c r="E21" s="366"/>
    </row>
    <row r="22" spans="1:5" ht="6" customHeight="1" thickBot="1" x14ac:dyDescent="0.25">
      <c r="A22" s="302"/>
      <c r="B22" s="303"/>
      <c r="C22" s="304"/>
      <c r="D22" s="360"/>
      <c r="E22" s="371"/>
    </row>
    <row r="23" spans="1:5" ht="13.5" thickBot="1" x14ac:dyDescent="0.25">
      <c r="A23" s="208"/>
      <c r="B23" s="209" t="s">
        <v>65</v>
      </c>
      <c r="C23" s="210" t="s">
        <v>66</v>
      </c>
      <c r="D23" s="315" t="s">
        <v>67</v>
      </c>
      <c r="E23" s="316"/>
    </row>
    <row r="24" spans="1:5" ht="63.75" x14ac:dyDescent="0.2">
      <c r="A24" s="291" t="s">
        <v>124</v>
      </c>
      <c r="B24" s="265">
        <v>43535</v>
      </c>
      <c r="C24" s="266" t="s">
        <v>71</v>
      </c>
      <c r="D24" s="367" t="s">
        <v>143</v>
      </c>
      <c r="E24" s="368"/>
    </row>
    <row r="25" spans="1:5" ht="14.25" customHeight="1" x14ac:dyDescent="0.2">
      <c r="A25" s="215"/>
      <c r="B25" s="213">
        <v>43545</v>
      </c>
      <c r="C25" s="214" t="s">
        <v>114</v>
      </c>
      <c r="D25" s="369"/>
      <c r="E25" s="370"/>
    </row>
    <row r="26" spans="1:5" ht="30" customHeight="1" thickBot="1" x14ac:dyDescent="0.25">
      <c r="A26" s="216"/>
      <c r="B26" s="217">
        <v>43567</v>
      </c>
      <c r="C26" s="287" t="s">
        <v>31</v>
      </c>
      <c r="D26" s="321" t="s">
        <v>121</v>
      </c>
      <c r="E26" s="322"/>
    </row>
    <row r="27" spans="1:5" ht="6" customHeight="1" thickBot="1" x14ac:dyDescent="0.25">
      <c r="A27" s="302"/>
      <c r="B27" s="303"/>
      <c r="C27" s="304"/>
      <c r="D27" s="360"/>
      <c r="E27" s="371"/>
    </row>
    <row r="28" spans="1:5" ht="13.5" thickBot="1" x14ac:dyDescent="0.25">
      <c r="A28" s="229"/>
      <c r="B28" s="230" t="s">
        <v>65</v>
      </c>
      <c r="C28" s="231" t="s">
        <v>66</v>
      </c>
      <c r="D28" s="349" t="s">
        <v>67</v>
      </c>
      <c r="E28" s="350"/>
    </row>
    <row r="29" spans="1:5" ht="57" customHeight="1" x14ac:dyDescent="0.2">
      <c r="A29" s="291" t="s">
        <v>124</v>
      </c>
      <c r="B29" s="265">
        <v>43563</v>
      </c>
      <c r="C29" s="266" t="s">
        <v>71</v>
      </c>
      <c r="D29" s="367" t="s">
        <v>122</v>
      </c>
      <c r="E29" s="368"/>
    </row>
    <row r="30" spans="1:5" ht="30" customHeight="1" thickBot="1" x14ac:dyDescent="0.25">
      <c r="A30" s="235"/>
      <c r="B30" s="292">
        <v>43573</v>
      </c>
      <c r="C30" s="293" t="s">
        <v>114</v>
      </c>
      <c r="D30" s="321" t="s">
        <v>123</v>
      </c>
      <c r="E30" s="322"/>
    </row>
  </sheetData>
  <mergeCells count="28">
    <mergeCell ref="D5:E5"/>
    <mergeCell ref="D4:E4"/>
    <mergeCell ref="D3:E3"/>
    <mergeCell ref="D30:E30"/>
    <mergeCell ref="D11:E11"/>
    <mergeCell ref="D10:E10"/>
    <mergeCell ref="D9:E9"/>
    <mergeCell ref="D8:E8"/>
    <mergeCell ref="D7:E7"/>
    <mergeCell ref="D6:E6"/>
    <mergeCell ref="D17:E17"/>
    <mergeCell ref="D16:E16"/>
    <mergeCell ref="D15:E15"/>
    <mergeCell ref="D14:E14"/>
    <mergeCell ref="D13:E13"/>
    <mergeCell ref="D12:E12"/>
    <mergeCell ref="D23:E23"/>
    <mergeCell ref="D22:E22"/>
    <mergeCell ref="D21:E21"/>
    <mergeCell ref="D20:E20"/>
    <mergeCell ref="D19:E19"/>
    <mergeCell ref="D18:E18"/>
    <mergeCell ref="D29:E29"/>
    <mergeCell ref="D28:E28"/>
    <mergeCell ref="D27:E27"/>
    <mergeCell ref="D26:E26"/>
    <mergeCell ref="D25:E25"/>
    <mergeCell ref="D24:E24"/>
  </mergeCells>
  <pageMargins left="0.2" right="0.2"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topLeftCell="A16" workbookViewId="0">
      <selection activeCell="K45" sqref="K45:Z46"/>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DATE('1'!AD18,'1'!AD20+1,1)</f>
        <v>43344</v>
      </c>
      <c r="B1" s="134"/>
      <c r="C1" s="134"/>
      <c r="D1" s="134"/>
      <c r="E1" s="134"/>
      <c r="F1" s="134"/>
      <c r="G1" s="134"/>
      <c r="H1" s="134"/>
      <c r="I1" s="17"/>
      <c r="J1" s="17"/>
      <c r="K1" s="137">
        <f>DATE(YEAR(A1),MONTH(A1)-1,1)</f>
        <v>43313</v>
      </c>
      <c r="L1" s="137"/>
      <c r="M1" s="137"/>
      <c r="N1" s="137"/>
      <c r="O1" s="137"/>
      <c r="P1" s="137"/>
      <c r="Q1" s="137"/>
      <c r="R1" s="3"/>
      <c r="S1" s="137">
        <f>DATE(YEAR(A1),MONTH(A1)+1,1)</f>
        <v>43374</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f t="shared" si="0"/>
        <v>43313</v>
      </c>
      <c r="O3" s="26">
        <f t="shared" si="0"/>
        <v>43314</v>
      </c>
      <c r="P3" s="26">
        <f t="shared" si="0"/>
        <v>43315</v>
      </c>
      <c r="Q3" s="26">
        <f t="shared" si="0"/>
        <v>43316</v>
      </c>
      <c r="R3" s="3"/>
      <c r="S3" s="26" t="str">
        <f t="shared" ref="S3:Y8" si="1">IF(MONTH($S$1)&lt;&gt;MONTH($S$1-(WEEKDAY($S$1,1)-(start_day-1))-IF((WEEKDAY($S$1,1)-(start_day-1))&lt;=0,7,0)+(ROW(S3)-ROW($S$3))*7+(COLUMN(S3)-COLUMN($S$3)+1)),"",$S$1-(WEEKDAY($S$1,1)-(start_day-1))-IF((WEEKDAY($S$1,1)-(start_day-1))&lt;=0,7,0)+(ROW(S3)-ROW($S$3))*7+(COLUMN(S3)-COLUMN($S$3)+1))</f>
        <v/>
      </c>
      <c r="T3" s="26">
        <f t="shared" si="1"/>
        <v>43374</v>
      </c>
      <c r="U3" s="26">
        <f t="shared" si="1"/>
        <v>43375</v>
      </c>
      <c r="V3" s="26">
        <f t="shared" si="1"/>
        <v>43376</v>
      </c>
      <c r="W3" s="26">
        <f t="shared" si="1"/>
        <v>43377</v>
      </c>
      <c r="X3" s="26">
        <f t="shared" si="1"/>
        <v>43378</v>
      </c>
      <c r="Y3" s="26">
        <f t="shared" si="1"/>
        <v>43379</v>
      </c>
      <c r="Z3" s="5"/>
      <c r="AA3" s="5"/>
    </row>
    <row r="4" spans="1:27" s="6" customFormat="1" ht="9" customHeight="1" x14ac:dyDescent="0.2">
      <c r="A4" s="134"/>
      <c r="B4" s="134"/>
      <c r="C4" s="134"/>
      <c r="D4" s="134"/>
      <c r="E4" s="134"/>
      <c r="F4" s="134"/>
      <c r="G4" s="134"/>
      <c r="H4" s="134"/>
      <c r="I4" s="17"/>
      <c r="J4" s="17"/>
      <c r="K4" s="26">
        <f t="shared" si="0"/>
        <v>43317</v>
      </c>
      <c r="L4" s="26">
        <f t="shared" si="0"/>
        <v>43318</v>
      </c>
      <c r="M4" s="26">
        <f t="shared" si="0"/>
        <v>43319</v>
      </c>
      <c r="N4" s="26">
        <f t="shared" si="0"/>
        <v>43320</v>
      </c>
      <c r="O4" s="26">
        <f t="shared" si="0"/>
        <v>43321</v>
      </c>
      <c r="P4" s="26">
        <f t="shared" si="0"/>
        <v>43322</v>
      </c>
      <c r="Q4" s="26">
        <f t="shared" si="0"/>
        <v>43323</v>
      </c>
      <c r="R4" s="3"/>
      <c r="S4" s="26">
        <f t="shared" si="1"/>
        <v>43380</v>
      </c>
      <c r="T4" s="26">
        <f t="shared" si="1"/>
        <v>43381</v>
      </c>
      <c r="U4" s="26">
        <f t="shared" si="1"/>
        <v>43382</v>
      </c>
      <c r="V4" s="26">
        <f t="shared" si="1"/>
        <v>43383</v>
      </c>
      <c r="W4" s="26">
        <f t="shared" si="1"/>
        <v>43384</v>
      </c>
      <c r="X4" s="26">
        <f t="shared" si="1"/>
        <v>43385</v>
      </c>
      <c r="Y4" s="26">
        <f t="shared" si="1"/>
        <v>43386</v>
      </c>
      <c r="Z4" s="5"/>
      <c r="AA4" s="5"/>
    </row>
    <row r="5" spans="1:27" s="6" customFormat="1" ht="9" customHeight="1" x14ac:dyDescent="0.2">
      <c r="A5" s="134"/>
      <c r="B5" s="134"/>
      <c r="C5" s="134"/>
      <c r="D5" s="134"/>
      <c r="E5" s="134"/>
      <c r="F5" s="134"/>
      <c r="G5" s="134"/>
      <c r="H5" s="134"/>
      <c r="I5" s="17"/>
      <c r="J5" s="17"/>
      <c r="K5" s="26">
        <f t="shared" si="0"/>
        <v>43324</v>
      </c>
      <c r="L5" s="26">
        <f t="shared" si="0"/>
        <v>43325</v>
      </c>
      <c r="M5" s="26">
        <f t="shared" si="0"/>
        <v>43326</v>
      </c>
      <c r="N5" s="26">
        <f t="shared" si="0"/>
        <v>43327</v>
      </c>
      <c r="O5" s="26">
        <f t="shared" si="0"/>
        <v>43328</v>
      </c>
      <c r="P5" s="26">
        <f t="shared" si="0"/>
        <v>43329</v>
      </c>
      <c r="Q5" s="26">
        <f t="shared" si="0"/>
        <v>43330</v>
      </c>
      <c r="R5" s="3"/>
      <c r="S5" s="26">
        <f t="shared" si="1"/>
        <v>43387</v>
      </c>
      <c r="T5" s="26">
        <f t="shared" si="1"/>
        <v>43388</v>
      </c>
      <c r="U5" s="26">
        <f t="shared" si="1"/>
        <v>43389</v>
      </c>
      <c r="V5" s="26">
        <f t="shared" si="1"/>
        <v>43390</v>
      </c>
      <c r="W5" s="26">
        <f t="shared" si="1"/>
        <v>43391</v>
      </c>
      <c r="X5" s="26">
        <f t="shared" si="1"/>
        <v>43392</v>
      </c>
      <c r="Y5" s="26">
        <f t="shared" si="1"/>
        <v>43393</v>
      </c>
      <c r="Z5" s="5"/>
      <c r="AA5" s="5"/>
    </row>
    <row r="6" spans="1:27" s="6" customFormat="1" ht="9" customHeight="1" x14ac:dyDescent="0.2">
      <c r="A6" s="134"/>
      <c r="B6" s="134"/>
      <c r="C6" s="134"/>
      <c r="D6" s="134"/>
      <c r="E6" s="134"/>
      <c r="F6" s="134"/>
      <c r="G6" s="134"/>
      <c r="H6" s="134"/>
      <c r="I6" s="17"/>
      <c r="J6" s="17"/>
      <c r="K6" s="26">
        <f t="shared" si="0"/>
        <v>43331</v>
      </c>
      <c r="L6" s="26">
        <f t="shared" si="0"/>
        <v>43332</v>
      </c>
      <c r="M6" s="26">
        <f t="shared" si="0"/>
        <v>43333</v>
      </c>
      <c r="N6" s="26">
        <f t="shared" si="0"/>
        <v>43334</v>
      </c>
      <c r="O6" s="26">
        <f t="shared" si="0"/>
        <v>43335</v>
      </c>
      <c r="P6" s="26">
        <f t="shared" si="0"/>
        <v>43336</v>
      </c>
      <c r="Q6" s="26">
        <f t="shared" si="0"/>
        <v>43337</v>
      </c>
      <c r="R6" s="3"/>
      <c r="S6" s="26">
        <f t="shared" si="1"/>
        <v>43394</v>
      </c>
      <c r="T6" s="26">
        <f t="shared" si="1"/>
        <v>43395</v>
      </c>
      <c r="U6" s="26">
        <f t="shared" si="1"/>
        <v>43396</v>
      </c>
      <c r="V6" s="26">
        <f t="shared" si="1"/>
        <v>43397</v>
      </c>
      <c r="W6" s="26">
        <f t="shared" si="1"/>
        <v>43398</v>
      </c>
      <c r="X6" s="26">
        <f t="shared" si="1"/>
        <v>43399</v>
      </c>
      <c r="Y6" s="26">
        <f t="shared" si="1"/>
        <v>43400</v>
      </c>
      <c r="Z6" s="5"/>
      <c r="AA6" s="5"/>
    </row>
    <row r="7" spans="1:27" s="6" customFormat="1" ht="9" customHeight="1" x14ac:dyDescent="0.2">
      <c r="A7" s="134"/>
      <c r="B7" s="134"/>
      <c r="C7" s="134"/>
      <c r="D7" s="134"/>
      <c r="E7" s="134"/>
      <c r="F7" s="134"/>
      <c r="G7" s="134"/>
      <c r="H7" s="134"/>
      <c r="I7" s="17"/>
      <c r="J7" s="17"/>
      <c r="K7" s="26">
        <f t="shared" si="0"/>
        <v>43338</v>
      </c>
      <c r="L7" s="26">
        <f t="shared" si="0"/>
        <v>43339</v>
      </c>
      <c r="M7" s="26">
        <f t="shared" si="0"/>
        <v>43340</v>
      </c>
      <c r="N7" s="26">
        <f t="shared" si="0"/>
        <v>43341</v>
      </c>
      <c r="O7" s="26">
        <f t="shared" si="0"/>
        <v>43342</v>
      </c>
      <c r="P7" s="26">
        <f t="shared" si="0"/>
        <v>43343</v>
      </c>
      <c r="Q7" s="26" t="str">
        <f t="shared" si="0"/>
        <v/>
      </c>
      <c r="R7" s="3"/>
      <c r="S7" s="26">
        <f t="shared" si="1"/>
        <v>43401</v>
      </c>
      <c r="T7" s="26">
        <f t="shared" si="1"/>
        <v>43402</v>
      </c>
      <c r="U7" s="26">
        <f t="shared" si="1"/>
        <v>43403</v>
      </c>
      <c r="V7" s="26">
        <f t="shared" si="1"/>
        <v>43404</v>
      </c>
      <c r="W7" s="26" t="str">
        <f t="shared" si="1"/>
        <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43338</v>
      </c>
      <c r="B9" s="136"/>
      <c r="C9" s="136">
        <f>C10</f>
        <v>43339</v>
      </c>
      <c r="D9" s="136"/>
      <c r="E9" s="136">
        <f>E10</f>
        <v>43340</v>
      </c>
      <c r="F9" s="136"/>
      <c r="G9" s="136">
        <f>G10</f>
        <v>43341</v>
      </c>
      <c r="H9" s="136"/>
      <c r="I9" s="136">
        <f>I10</f>
        <v>43342</v>
      </c>
      <c r="J9" s="136"/>
      <c r="K9" s="136">
        <f>K10</f>
        <v>43343</v>
      </c>
      <c r="L9" s="136"/>
      <c r="M9" s="136"/>
      <c r="N9" s="136"/>
      <c r="O9" s="136"/>
      <c r="P9" s="136"/>
      <c r="Q9" s="136"/>
      <c r="R9" s="136"/>
      <c r="S9" s="136">
        <f>S10</f>
        <v>43344</v>
      </c>
      <c r="T9" s="136"/>
      <c r="U9" s="136"/>
      <c r="V9" s="136"/>
      <c r="W9" s="136"/>
      <c r="X9" s="136"/>
      <c r="Y9" s="136"/>
      <c r="Z9" s="138"/>
    </row>
    <row r="10" spans="1:27" s="1" customFormat="1" ht="18.75" x14ac:dyDescent="0.2">
      <c r="A10" s="20">
        <f>$A$1-(WEEKDAY($A$1,1)-(start_day-1))-IF((WEEKDAY($A$1,1)-(start_day-1))&lt;=0,7,0)+1</f>
        <v>43338</v>
      </c>
      <c r="B10" s="21"/>
      <c r="C10" s="18">
        <f>A10+1</f>
        <v>43339</v>
      </c>
      <c r="D10" s="19"/>
      <c r="E10" s="18">
        <f>C10+1</f>
        <v>43340</v>
      </c>
      <c r="F10" s="19"/>
      <c r="G10" s="18">
        <f>E10+1</f>
        <v>43341</v>
      </c>
      <c r="H10" s="19"/>
      <c r="I10" s="18">
        <f>G10+1</f>
        <v>43342</v>
      </c>
      <c r="J10" s="19"/>
      <c r="K10" s="119">
        <f>I10+1</f>
        <v>43343</v>
      </c>
      <c r="L10" s="120"/>
      <c r="M10" s="121"/>
      <c r="N10" s="121"/>
      <c r="O10" s="121"/>
      <c r="P10" s="121"/>
      <c r="Q10" s="121"/>
      <c r="R10" s="122"/>
      <c r="S10" s="111">
        <f>K10+1</f>
        <v>43344</v>
      </c>
      <c r="T10" s="112"/>
      <c r="U10" s="113"/>
      <c r="V10" s="113"/>
      <c r="W10" s="113"/>
      <c r="X10" s="113"/>
      <c r="Y10" s="113"/>
      <c r="Z10" s="114"/>
      <c r="AA10" s="10"/>
    </row>
    <row r="11" spans="1:27" s="1" customFormat="1" x14ac:dyDescent="0.2">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x14ac:dyDescent="0.2">
      <c r="A12" s="102"/>
      <c r="B12" s="103"/>
      <c r="C12" s="115"/>
      <c r="D12" s="116"/>
      <c r="E12" s="115"/>
      <c r="F12" s="116"/>
      <c r="G12" s="115"/>
      <c r="H12" s="116"/>
      <c r="I12" s="115"/>
      <c r="J12" s="116"/>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3"/>
      <c r="C13" s="115"/>
      <c r="D13" s="116"/>
      <c r="E13" s="115"/>
      <c r="F13" s="116"/>
      <c r="G13" s="115"/>
      <c r="H13" s="116"/>
      <c r="I13" s="115"/>
      <c r="J13" s="116"/>
      <c r="K13" s="115"/>
      <c r="L13" s="131"/>
      <c r="M13" s="131"/>
      <c r="N13" s="131"/>
      <c r="O13" s="131"/>
      <c r="P13" s="131"/>
      <c r="Q13" s="131"/>
      <c r="R13" s="116"/>
      <c r="S13" s="102"/>
      <c r="T13" s="103"/>
      <c r="U13" s="103"/>
      <c r="V13" s="103"/>
      <c r="W13" s="103"/>
      <c r="X13" s="103"/>
      <c r="Y13" s="103"/>
      <c r="Z13" s="104"/>
      <c r="AA13" s="10"/>
    </row>
    <row r="14" spans="1:27" s="1" customFormat="1" x14ac:dyDescent="0.2">
      <c r="A14" s="102"/>
      <c r="B14" s="103"/>
      <c r="C14" s="115"/>
      <c r="D14" s="116"/>
      <c r="E14" s="115"/>
      <c r="F14" s="116"/>
      <c r="G14" s="115"/>
      <c r="H14" s="116"/>
      <c r="I14" s="115"/>
      <c r="J14" s="116"/>
      <c r="K14" s="115"/>
      <c r="L14" s="131"/>
      <c r="M14" s="131"/>
      <c r="N14" s="131"/>
      <c r="O14" s="131"/>
      <c r="P14" s="131"/>
      <c r="Q14" s="131"/>
      <c r="R14" s="116"/>
      <c r="S14" s="102"/>
      <c r="T14" s="103"/>
      <c r="U14" s="103"/>
      <c r="V14" s="103"/>
      <c r="W14" s="103"/>
      <c r="X14" s="103"/>
      <c r="Y14" s="103"/>
      <c r="Z14" s="104"/>
      <c r="AA14" s="10"/>
    </row>
    <row r="15" spans="1:27" s="2" customFormat="1" ht="13.15" customHeight="1" x14ac:dyDescent="0.2">
      <c r="A15" s="105"/>
      <c r="B15" s="106"/>
      <c r="C15" s="123"/>
      <c r="D15" s="124"/>
      <c r="E15" s="123"/>
      <c r="F15" s="124"/>
      <c r="G15" s="123"/>
      <c r="H15" s="124"/>
      <c r="I15" s="123"/>
      <c r="J15" s="124"/>
      <c r="K15" s="123"/>
      <c r="L15" s="132"/>
      <c r="M15" s="132"/>
      <c r="N15" s="132"/>
      <c r="O15" s="132"/>
      <c r="P15" s="132"/>
      <c r="Q15" s="132"/>
      <c r="R15" s="124"/>
      <c r="S15" s="105"/>
      <c r="T15" s="106"/>
      <c r="U15" s="106"/>
      <c r="V15" s="106"/>
      <c r="W15" s="106"/>
      <c r="X15" s="106"/>
      <c r="Y15" s="106"/>
      <c r="Z15" s="107"/>
      <c r="AA15" s="10"/>
    </row>
    <row r="16" spans="1:27" s="1" customFormat="1" ht="18.75" x14ac:dyDescent="0.2">
      <c r="A16" s="55">
        <f>S10+1</f>
        <v>43345</v>
      </c>
      <c r="B16" s="21"/>
      <c r="C16" s="51">
        <f>A16+1</f>
        <v>43346</v>
      </c>
      <c r="D16" s="19"/>
      <c r="E16" s="51">
        <f>C16+1</f>
        <v>43347</v>
      </c>
      <c r="F16" s="19"/>
      <c r="G16" s="51">
        <f>E16+1</f>
        <v>43348</v>
      </c>
      <c r="H16" s="19"/>
      <c r="I16" s="51">
        <f>G16+1</f>
        <v>43349</v>
      </c>
      <c r="J16" s="19"/>
      <c r="K16" s="119">
        <f>I16+1</f>
        <v>43350</v>
      </c>
      <c r="L16" s="120"/>
      <c r="M16" s="121"/>
      <c r="N16" s="121"/>
      <c r="O16" s="121"/>
      <c r="P16" s="121"/>
      <c r="Q16" s="121"/>
      <c r="R16" s="122"/>
      <c r="S16" s="111">
        <f>K16+1</f>
        <v>43351</v>
      </c>
      <c r="T16" s="112"/>
      <c r="U16" s="113"/>
      <c r="V16" s="113"/>
      <c r="W16" s="113"/>
      <c r="X16" s="113"/>
      <c r="Y16" s="113"/>
      <c r="Z16" s="114"/>
      <c r="AA16" s="10"/>
    </row>
    <row r="17" spans="1:27" s="1" customFormat="1" ht="13.5" thickBot="1" x14ac:dyDescent="0.25">
      <c r="A17" s="102"/>
      <c r="B17" s="103"/>
      <c r="C17" s="139"/>
      <c r="D17" s="140"/>
      <c r="E17" s="115"/>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27" s="1" customFormat="1" ht="13.5" thickBot="1" x14ac:dyDescent="0.25">
      <c r="A18" s="102"/>
      <c r="B18" s="103"/>
      <c r="C18" s="139" t="s">
        <v>24</v>
      </c>
      <c r="D18" s="140"/>
      <c r="E18" s="115"/>
      <c r="F18" s="116"/>
      <c r="G18" s="115"/>
      <c r="H18" s="116"/>
      <c r="I18" s="141" t="s">
        <v>17</v>
      </c>
      <c r="J18" s="142"/>
      <c r="K18" s="115"/>
      <c r="L18" s="131"/>
      <c r="M18" s="131"/>
      <c r="N18" s="131"/>
      <c r="O18" s="131"/>
      <c r="P18" s="131"/>
      <c r="Q18" s="131"/>
      <c r="R18" s="116"/>
      <c r="S18" s="102"/>
      <c r="T18" s="103"/>
      <c r="U18" s="103"/>
      <c r="V18" s="103"/>
      <c r="W18" s="103"/>
      <c r="X18" s="103"/>
      <c r="Y18" s="103"/>
      <c r="Z18" s="104"/>
      <c r="AA18" s="10"/>
    </row>
    <row r="19" spans="1:27" s="1" customFormat="1" x14ac:dyDescent="0.2">
      <c r="A19" s="102"/>
      <c r="B19" s="103"/>
      <c r="C19" s="115"/>
      <c r="D19" s="116"/>
      <c r="E19" s="115"/>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27" s="1" customFormat="1" x14ac:dyDescent="0.2">
      <c r="A20" s="102"/>
      <c r="B20" s="103"/>
      <c r="C20" s="115"/>
      <c r="D20" s="116"/>
      <c r="E20" s="115"/>
      <c r="F20" s="116"/>
      <c r="G20" s="115"/>
      <c r="H20" s="116"/>
      <c r="I20" s="115"/>
      <c r="J20" s="116"/>
      <c r="K20" s="115"/>
      <c r="L20" s="131"/>
      <c r="M20" s="131"/>
      <c r="N20" s="131"/>
      <c r="O20" s="131"/>
      <c r="P20" s="131"/>
      <c r="Q20" s="131"/>
      <c r="R20" s="116"/>
      <c r="S20" s="102"/>
      <c r="T20" s="103"/>
      <c r="U20" s="103"/>
      <c r="V20" s="103"/>
      <c r="W20" s="103"/>
      <c r="X20" s="103"/>
      <c r="Y20" s="103"/>
      <c r="Z20" s="104"/>
      <c r="AA20" s="10"/>
    </row>
    <row r="21" spans="1:27" s="2" customFormat="1" ht="13.15" customHeight="1" thickBot="1" x14ac:dyDescent="0.25">
      <c r="A21" s="105"/>
      <c r="B21" s="106"/>
      <c r="C21" s="123"/>
      <c r="D21" s="124"/>
      <c r="E21" s="123"/>
      <c r="F21" s="124"/>
      <c r="G21" s="123"/>
      <c r="H21" s="124"/>
      <c r="I21" s="123"/>
      <c r="J21" s="124"/>
      <c r="K21" s="123"/>
      <c r="L21" s="132"/>
      <c r="M21" s="132"/>
      <c r="N21" s="132"/>
      <c r="O21" s="132"/>
      <c r="P21" s="132"/>
      <c r="Q21" s="132"/>
      <c r="R21" s="124"/>
      <c r="S21" s="105"/>
      <c r="T21" s="106"/>
      <c r="U21" s="106"/>
      <c r="V21" s="106"/>
      <c r="W21" s="106"/>
      <c r="X21" s="106"/>
      <c r="Y21" s="106"/>
      <c r="Z21" s="107"/>
      <c r="AA21" s="10"/>
    </row>
    <row r="22" spans="1:27" s="1" customFormat="1" ht="19.5" thickBot="1" x14ac:dyDescent="0.25">
      <c r="A22" s="55">
        <f>S16+1</f>
        <v>43352</v>
      </c>
      <c r="B22" s="21"/>
      <c r="C22" s="56">
        <f>A22+1</f>
        <v>43353</v>
      </c>
      <c r="D22" s="58"/>
      <c r="E22" s="52">
        <f>C22+1</f>
        <v>43354</v>
      </c>
      <c r="F22" s="42"/>
      <c r="G22" s="51">
        <f>E22+1</f>
        <v>43355</v>
      </c>
      <c r="H22" s="42"/>
      <c r="I22" s="51">
        <f>G22+1</f>
        <v>43356</v>
      </c>
      <c r="J22" s="42"/>
      <c r="K22" s="119">
        <f>I22+1</f>
        <v>43357</v>
      </c>
      <c r="L22" s="120"/>
      <c r="M22" s="121"/>
      <c r="N22" s="121"/>
      <c r="O22" s="121"/>
      <c r="P22" s="121"/>
      <c r="Q22" s="121"/>
      <c r="R22" s="122"/>
      <c r="S22" s="111">
        <f>K22+1</f>
        <v>43358</v>
      </c>
      <c r="T22" s="112"/>
      <c r="U22" s="113"/>
      <c r="V22" s="113"/>
      <c r="W22" s="113"/>
      <c r="X22" s="113"/>
      <c r="Y22" s="113"/>
      <c r="Z22" s="114"/>
      <c r="AA22" s="10"/>
    </row>
    <row r="23" spans="1:27" s="1" customFormat="1" ht="13.5" thickBot="1" x14ac:dyDescent="0.25">
      <c r="A23" s="102"/>
      <c r="B23" s="103"/>
      <c r="C23" s="372" t="s">
        <v>25</v>
      </c>
      <c r="D23" s="373"/>
      <c r="E23" s="131"/>
      <c r="F23" s="116"/>
      <c r="G23" s="115"/>
      <c r="H23" s="116"/>
      <c r="I23" s="115"/>
      <c r="J23" s="116"/>
      <c r="K23" s="115"/>
      <c r="L23" s="131"/>
      <c r="M23" s="131"/>
      <c r="N23" s="131"/>
      <c r="O23" s="131"/>
      <c r="P23" s="131"/>
      <c r="Q23" s="131"/>
      <c r="R23" s="116"/>
      <c r="S23" s="102"/>
      <c r="T23" s="103"/>
      <c r="U23" s="103"/>
      <c r="V23" s="103"/>
      <c r="W23" s="103"/>
      <c r="X23" s="103"/>
      <c r="Y23" s="103"/>
      <c r="Z23" s="104"/>
      <c r="AA23" s="10"/>
    </row>
    <row r="24" spans="1:27" s="1" customFormat="1" x14ac:dyDescent="0.2">
      <c r="A24" s="102"/>
      <c r="B24" s="103"/>
      <c r="C24" s="125" t="s">
        <v>26</v>
      </c>
      <c r="D24" s="126"/>
      <c r="E24" s="131"/>
      <c r="F24" s="116"/>
      <c r="G24" s="115"/>
      <c r="H24" s="116"/>
      <c r="I24" s="115"/>
      <c r="J24" s="116"/>
      <c r="K24" s="115"/>
      <c r="L24" s="131"/>
      <c r="M24" s="131"/>
      <c r="N24" s="131"/>
      <c r="O24" s="131"/>
      <c r="P24" s="131"/>
      <c r="Q24" s="131"/>
      <c r="R24" s="116"/>
      <c r="S24" s="102"/>
      <c r="T24" s="103"/>
      <c r="U24" s="103"/>
      <c r="V24" s="103"/>
      <c r="W24" s="103"/>
      <c r="X24" s="103"/>
      <c r="Y24" s="103"/>
      <c r="Z24" s="104"/>
      <c r="AA24" s="10"/>
    </row>
    <row r="25" spans="1:27" s="1" customFormat="1" x14ac:dyDescent="0.2">
      <c r="A25" s="102"/>
      <c r="B25" s="103"/>
      <c r="C25" s="125" t="s">
        <v>27</v>
      </c>
      <c r="D25" s="126"/>
      <c r="E25" s="131"/>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27" s="1" customFormat="1" x14ac:dyDescent="0.2">
      <c r="A26" s="102"/>
      <c r="B26" s="103"/>
      <c r="C26" s="125" t="s">
        <v>28</v>
      </c>
      <c r="D26" s="126"/>
      <c r="E26" s="131"/>
      <c r="F26" s="116"/>
      <c r="G26" s="115"/>
      <c r="H26" s="116"/>
      <c r="I26" s="115"/>
      <c r="J26" s="116"/>
      <c r="K26" s="115"/>
      <c r="L26" s="131"/>
      <c r="M26" s="131"/>
      <c r="N26" s="131"/>
      <c r="O26" s="131"/>
      <c r="P26" s="131"/>
      <c r="Q26" s="131"/>
      <c r="R26" s="116"/>
      <c r="S26" s="102"/>
      <c r="T26" s="103"/>
      <c r="U26" s="103"/>
      <c r="V26" s="103"/>
      <c r="W26" s="103"/>
      <c r="X26" s="103"/>
      <c r="Y26" s="103"/>
      <c r="Z26" s="104"/>
      <c r="AA26" s="10"/>
    </row>
    <row r="27" spans="1:27" s="2" customFormat="1" ht="13.5" thickBot="1" x14ac:dyDescent="0.25">
      <c r="A27" s="105"/>
      <c r="B27" s="106"/>
      <c r="C27" s="145" t="s">
        <v>29</v>
      </c>
      <c r="D27" s="146"/>
      <c r="E27" s="132"/>
      <c r="F27" s="124"/>
      <c r="G27" s="123"/>
      <c r="H27" s="124"/>
      <c r="I27" s="123"/>
      <c r="J27" s="124"/>
      <c r="K27" s="123"/>
      <c r="L27" s="132"/>
      <c r="M27" s="132"/>
      <c r="N27" s="132"/>
      <c r="O27" s="132"/>
      <c r="P27" s="132"/>
      <c r="Q27" s="132"/>
      <c r="R27" s="124"/>
      <c r="S27" s="105"/>
      <c r="T27" s="106"/>
      <c r="U27" s="106"/>
      <c r="V27" s="106"/>
      <c r="W27" s="106"/>
      <c r="X27" s="106"/>
      <c r="Y27" s="106"/>
      <c r="Z27" s="107"/>
      <c r="AA27" s="10"/>
    </row>
    <row r="28" spans="1:27" s="1" customFormat="1" ht="18.75" x14ac:dyDescent="0.2">
      <c r="A28" s="55">
        <f>S22+1</f>
        <v>43359</v>
      </c>
      <c r="B28" s="21"/>
      <c r="C28" s="59">
        <f>A28+1</f>
        <v>43360</v>
      </c>
      <c r="D28" s="60"/>
      <c r="E28" s="51">
        <f>C28+1</f>
        <v>43361</v>
      </c>
      <c r="F28" s="42"/>
      <c r="G28" s="51">
        <f>E28+1</f>
        <v>43362</v>
      </c>
      <c r="H28" s="42"/>
      <c r="I28" s="51">
        <f>G28+1</f>
        <v>43363</v>
      </c>
      <c r="J28" s="42"/>
      <c r="K28" s="119">
        <f>I28+1</f>
        <v>43364</v>
      </c>
      <c r="L28" s="120"/>
      <c r="M28" s="121"/>
      <c r="N28" s="121"/>
      <c r="O28" s="121"/>
      <c r="P28" s="121"/>
      <c r="Q28" s="121"/>
      <c r="R28" s="122"/>
      <c r="S28" s="111">
        <f>K28+1</f>
        <v>43365</v>
      </c>
      <c r="T28" s="112"/>
      <c r="U28" s="113"/>
      <c r="V28" s="113"/>
      <c r="W28" s="113"/>
      <c r="X28" s="113"/>
      <c r="Y28" s="113"/>
      <c r="Z28" s="114"/>
      <c r="AA28" s="10"/>
    </row>
    <row r="29" spans="1:27" s="1" customFormat="1" ht="12.75" customHeight="1" thickBot="1" x14ac:dyDescent="0.25">
      <c r="A29" s="102"/>
      <c r="B29" s="103"/>
      <c r="C29" s="115"/>
      <c r="D29" s="131"/>
      <c r="E29" s="143"/>
      <c r="F29" s="144"/>
      <c r="G29" s="131"/>
      <c r="H29" s="116"/>
      <c r="I29" s="115"/>
      <c r="J29" s="116"/>
      <c r="K29" s="115"/>
      <c r="L29" s="131"/>
      <c r="M29" s="131"/>
      <c r="N29" s="131"/>
      <c r="O29" s="131"/>
      <c r="P29" s="131"/>
      <c r="Q29" s="131"/>
      <c r="R29" s="116"/>
      <c r="S29" s="102"/>
      <c r="T29" s="103"/>
      <c r="U29" s="103"/>
      <c r="V29" s="103"/>
      <c r="W29" s="103"/>
      <c r="X29" s="103"/>
      <c r="Y29" s="103"/>
      <c r="Z29" s="104"/>
      <c r="AA29" s="10"/>
    </row>
    <row r="30" spans="1:27" s="1" customFormat="1" ht="12.75" customHeight="1" thickBot="1" x14ac:dyDescent="0.25">
      <c r="A30" s="102"/>
      <c r="B30" s="103"/>
      <c r="C30" s="115"/>
      <c r="D30" s="131"/>
      <c r="E30" s="143"/>
      <c r="F30" s="144"/>
      <c r="G30" s="131"/>
      <c r="H30" s="131"/>
      <c r="I30" s="147" t="s">
        <v>30</v>
      </c>
      <c r="J30" s="148"/>
      <c r="K30" s="149" t="s">
        <v>31</v>
      </c>
      <c r="L30" s="150"/>
      <c r="M30" s="150"/>
      <c r="N30" s="150"/>
      <c r="O30" s="150"/>
      <c r="P30" s="150"/>
      <c r="Q30" s="150"/>
      <c r="R30" s="151"/>
      <c r="S30" s="102"/>
      <c r="T30" s="103"/>
      <c r="U30" s="103"/>
      <c r="V30" s="103"/>
      <c r="W30" s="103"/>
      <c r="X30" s="103"/>
      <c r="Y30" s="103"/>
      <c r="Z30" s="104"/>
      <c r="AA30" s="10"/>
    </row>
    <row r="31" spans="1:27" s="1" customFormat="1" ht="12.75" customHeight="1" x14ac:dyDescent="0.2">
      <c r="A31" s="102"/>
      <c r="B31" s="103"/>
      <c r="C31" s="115"/>
      <c r="D31" s="131"/>
      <c r="E31" s="154"/>
      <c r="F31" s="155"/>
      <c r="G31" s="131"/>
      <c r="H31" s="116"/>
      <c r="I31" s="115"/>
      <c r="J31" s="116"/>
      <c r="K31" s="115"/>
      <c r="L31" s="131"/>
      <c r="M31" s="131"/>
      <c r="N31" s="131"/>
      <c r="O31" s="131"/>
      <c r="P31" s="131"/>
      <c r="Q31" s="131"/>
      <c r="R31" s="116"/>
      <c r="S31" s="102"/>
      <c r="T31" s="103"/>
      <c r="U31" s="103"/>
      <c r="V31" s="103"/>
      <c r="W31" s="103"/>
      <c r="X31" s="103"/>
      <c r="Y31" s="103"/>
      <c r="Z31" s="104"/>
      <c r="AA31" s="10"/>
    </row>
    <row r="32" spans="1:27" s="1" customFormat="1" ht="12.75" customHeight="1" x14ac:dyDescent="0.2">
      <c r="A32" s="102"/>
      <c r="B32" s="103"/>
      <c r="C32" s="115"/>
      <c r="D32" s="131"/>
      <c r="E32" s="152"/>
      <c r="F32" s="153"/>
      <c r="G32" s="131"/>
      <c r="H32" s="116"/>
      <c r="I32" s="156" t="s">
        <v>32</v>
      </c>
      <c r="J32" s="156"/>
      <c r="K32" s="115"/>
      <c r="L32" s="131"/>
      <c r="M32" s="131"/>
      <c r="N32" s="131"/>
      <c r="O32" s="131"/>
      <c r="P32" s="131"/>
      <c r="Q32" s="131"/>
      <c r="R32" s="116"/>
      <c r="S32" s="102"/>
      <c r="T32" s="103"/>
      <c r="U32" s="103"/>
      <c r="V32" s="103"/>
      <c r="W32" s="103"/>
      <c r="X32" s="103"/>
      <c r="Y32" s="103"/>
      <c r="Z32" s="104"/>
      <c r="AA32" s="10"/>
    </row>
    <row r="33" spans="1:27" s="2" customFormat="1" ht="12.75" customHeight="1" thickBot="1" x14ac:dyDescent="0.25">
      <c r="A33" s="105"/>
      <c r="B33" s="106"/>
      <c r="C33" s="123"/>
      <c r="D33" s="132"/>
      <c r="E33" s="157"/>
      <c r="F33" s="158"/>
      <c r="G33" s="131"/>
      <c r="H33" s="116"/>
      <c r="I33" s="156"/>
      <c r="J33" s="156"/>
      <c r="K33" s="123"/>
      <c r="L33" s="132"/>
      <c r="M33" s="132"/>
      <c r="N33" s="132"/>
      <c r="O33" s="132"/>
      <c r="P33" s="132"/>
      <c r="Q33" s="132"/>
      <c r="R33" s="124"/>
      <c r="S33" s="105"/>
      <c r="T33" s="106"/>
      <c r="U33" s="106"/>
      <c r="V33" s="106"/>
      <c r="W33" s="106"/>
      <c r="X33" s="106"/>
      <c r="Y33" s="106"/>
      <c r="Z33" s="107"/>
      <c r="AA33" s="10"/>
    </row>
    <row r="34" spans="1:27" s="1" customFormat="1" ht="18.75" x14ac:dyDescent="0.2">
      <c r="A34" s="55">
        <f>S28+1</f>
        <v>43366</v>
      </c>
      <c r="B34" s="21"/>
      <c r="C34" s="51">
        <f>A34+1</f>
        <v>43367</v>
      </c>
      <c r="D34" s="42"/>
      <c r="E34" s="59">
        <f>C34+1</f>
        <v>43368</v>
      </c>
      <c r="F34" s="61"/>
      <c r="G34" s="56">
        <f>E34+1</f>
        <v>43369</v>
      </c>
      <c r="H34" s="58"/>
      <c r="I34" s="52">
        <f>G34+1</f>
        <v>43370</v>
      </c>
      <c r="J34" s="42"/>
      <c r="K34" s="119">
        <f>I34+1</f>
        <v>43371</v>
      </c>
      <c r="L34" s="120"/>
      <c r="M34" s="121"/>
      <c r="N34" s="121"/>
      <c r="O34" s="121"/>
      <c r="P34" s="121"/>
      <c r="Q34" s="121"/>
      <c r="R34" s="122"/>
      <c r="S34" s="111">
        <f>K34+1</f>
        <v>43372</v>
      </c>
      <c r="T34" s="112"/>
      <c r="U34" s="113"/>
      <c r="V34" s="113"/>
      <c r="W34" s="113"/>
      <c r="X34" s="113"/>
      <c r="Y34" s="113"/>
      <c r="Z34" s="114"/>
      <c r="AA34" s="10"/>
    </row>
    <row r="35" spans="1:27" s="1" customFormat="1" ht="12.75" customHeight="1" thickBot="1" x14ac:dyDescent="0.25">
      <c r="A35" s="102"/>
      <c r="B35" s="103"/>
      <c r="C35" s="115"/>
      <c r="D35" s="116"/>
      <c r="E35" s="115"/>
      <c r="F35" s="131"/>
      <c r="G35" s="125" t="s">
        <v>33</v>
      </c>
      <c r="H35" s="126"/>
      <c r="I35" s="131"/>
      <c r="J35" s="116"/>
      <c r="K35" s="115"/>
      <c r="L35" s="131"/>
      <c r="M35" s="131"/>
      <c r="N35" s="131"/>
      <c r="O35" s="131"/>
      <c r="P35" s="131"/>
      <c r="Q35" s="131"/>
      <c r="R35" s="116"/>
      <c r="S35" s="102"/>
      <c r="T35" s="103"/>
      <c r="U35" s="103"/>
      <c r="V35" s="103"/>
      <c r="W35" s="103"/>
      <c r="X35" s="103"/>
      <c r="Y35" s="103"/>
      <c r="Z35" s="104"/>
      <c r="AA35" s="10"/>
    </row>
    <row r="36" spans="1:27" s="1" customFormat="1" ht="12.75" customHeight="1" thickBot="1" x14ac:dyDescent="0.25">
      <c r="A36" s="102"/>
      <c r="B36" s="103"/>
      <c r="C36" s="159" t="s">
        <v>16</v>
      </c>
      <c r="D36" s="160"/>
      <c r="E36" s="115"/>
      <c r="F36" s="131"/>
      <c r="G36" s="125" t="s">
        <v>20</v>
      </c>
      <c r="H36" s="126"/>
      <c r="I36" s="131"/>
      <c r="J36" s="116"/>
      <c r="K36" s="115"/>
      <c r="L36" s="131"/>
      <c r="M36" s="131"/>
      <c r="N36" s="131"/>
      <c r="O36" s="131"/>
      <c r="P36" s="131"/>
      <c r="Q36" s="131"/>
      <c r="R36" s="116"/>
      <c r="S36" s="102"/>
      <c r="T36" s="103"/>
      <c r="U36" s="103"/>
      <c r="V36" s="103"/>
      <c r="W36" s="103"/>
      <c r="X36" s="103"/>
      <c r="Y36" s="103"/>
      <c r="Z36" s="104"/>
      <c r="AA36" s="10"/>
    </row>
    <row r="37" spans="1:27" s="1" customFormat="1" ht="12.75" customHeight="1" x14ac:dyDescent="0.2">
      <c r="A37" s="102"/>
      <c r="B37" s="103"/>
      <c r="C37" s="115"/>
      <c r="D37" s="116"/>
      <c r="E37" s="115"/>
      <c r="F37" s="131"/>
      <c r="G37" s="125" t="s">
        <v>34</v>
      </c>
      <c r="H37" s="126"/>
      <c r="I37" s="131"/>
      <c r="J37" s="116"/>
      <c r="K37" s="115"/>
      <c r="L37" s="131"/>
      <c r="M37" s="131"/>
      <c r="N37" s="131"/>
      <c r="O37" s="131"/>
      <c r="P37" s="131"/>
      <c r="Q37" s="131"/>
      <c r="R37" s="116"/>
      <c r="S37" s="102"/>
      <c r="T37" s="103"/>
      <c r="U37" s="103"/>
      <c r="V37" s="103"/>
      <c r="W37" s="103"/>
      <c r="X37" s="103"/>
      <c r="Y37" s="103"/>
      <c r="Z37" s="104"/>
      <c r="AA37" s="10"/>
    </row>
    <row r="38" spans="1:27" s="1" customFormat="1" ht="12.75" customHeight="1" x14ac:dyDescent="0.2">
      <c r="A38" s="102"/>
      <c r="B38" s="103"/>
      <c r="C38" s="115"/>
      <c r="D38" s="116"/>
      <c r="E38" s="115"/>
      <c r="F38" s="131"/>
      <c r="G38" s="125"/>
      <c r="H38" s="126"/>
      <c r="I38" s="131"/>
      <c r="J38" s="116"/>
      <c r="K38" s="115"/>
      <c r="L38" s="131"/>
      <c r="M38" s="131"/>
      <c r="N38" s="131"/>
      <c r="O38" s="131"/>
      <c r="P38" s="131"/>
      <c r="Q38" s="131"/>
      <c r="R38" s="116"/>
      <c r="S38" s="102"/>
      <c r="T38" s="103"/>
      <c r="U38" s="103"/>
      <c r="V38" s="103"/>
      <c r="W38" s="103"/>
      <c r="X38" s="103"/>
      <c r="Y38" s="103"/>
      <c r="Z38" s="104"/>
      <c r="AA38" s="10"/>
    </row>
    <row r="39" spans="1:27" s="2" customFormat="1" ht="12.75" customHeight="1" thickBot="1" x14ac:dyDescent="0.25">
      <c r="A39" s="105"/>
      <c r="B39" s="106"/>
      <c r="C39" s="123"/>
      <c r="D39" s="124"/>
      <c r="E39" s="123"/>
      <c r="F39" s="132"/>
      <c r="G39" s="161"/>
      <c r="H39" s="162"/>
      <c r="I39" s="132"/>
      <c r="J39" s="124"/>
      <c r="K39" s="123"/>
      <c r="L39" s="132"/>
      <c r="M39" s="132"/>
      <c r="N39" s="132"/>
      <c r="O39" s="132"/>
      <c r="P39" s="132"/>
      <c r="Q39" s="132"/>
      <c r="R39" s="124"/>
      <c r="S39" s="105"/>
      <c r="T39" s="106"/>
      <c r="U39" s="106"/>
      <c r="V39" s="106"/>
      <c r="W39" s="106"/>
      <c r="X39" s="106"/>
      <c r="Y39" s="106"/>
      <c r="Z39" s="107"/>
      <c r="AA39" s="10"/>
    </row>
    <row r="40" spans="1:27" ht="12" customHeight="1" x14ac:dyDescent="0.2">
      <c r="A40" s="55">
        <f>S34+1</f>
        <v>43373</v>
      </c>
      <c r="B40" s="49"/>
      <c r="C40" s="108" t="s">
        <v>38</v>
      </c>
      <c r="D40" s="109"/>
      <c r="E40" s="109"/>
      <c r="F40" s="109"/>
      <c r="G40" s="109"/>
      <c r="H40" s="109"/>
      <c r="I40" s="109"/>
      <c r="J40" s="109"/>
      <c r="K40" s="109"/>
      <c r="L40" s="109"/>
      <c r="M40" s="109"/>
      <c r="N40" s="109"/>
      <c r="O40" s="109"/>
      <c r="P40" s="109"/>
      <c r="Q40" s="109"/>
      <c r="R40" s="109"/>
      <c r="S40" s="109"/>
      <c r="T40" s="109"/>
      <c r="U40" s="109"/>
      <c r="V40" s="109"/>
      <c r="W40" s="109"/>
      <c r="X40" s="109"/>
      <c r="Y40" s="109"/>
      <c r="Z40" s="110"/>
      <c r="AA40" s="9"/>
    </row>
    <row r="41" spans="1:27" ht="12" customHeight="1" x14ac:dyDescent="0.2">
      <c r="A41" s="278"/>
      <c r="B41" s="279"/>
      <c r="C41" s="108" t="s">
        <v>39</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3"/>
      <c r="C42" s="65"/>
      <c r="D42" s="85"/>
      <c r="E42" s="15"/>
      <c r="F42" s="15"/>
      <c r="G42" s="15"/>
      <c r="H42" s="15"/>
      <c r="I42" s="15"/>
      <c r="J42" s="15"/>
      <c r="K42" s="86"/>
      <c r="L42" s="15"/>
      <c r="M42" s="15"/>
      <c r="N42" s="15"/>
      <c r="O42" s="15"/>
      <c r="P42" s="15"/>
      <c r="Q42" s="15"/>
      <c r="R42" s="15"/>
      <c r="S42" s="15"/>
      <c r="T42" s="15"/>
      <c r="U42" s="15"/>
      <c r="V42" s="15"/>
      <c r="W42" s="15"/>
      <c r="X42" s="15"/>
      <c r="Y42" s="15"/>
      <c r="Z42" s="87"/>
      <c r="AA42" s="9"/>
    </row>
    <row r="43" spans="1:27" ht="6" customHeight="1" x14ac:dyDescent="0.2">
      <c r="A43" s="37"/>
      <c r="B43" s="38"/>
      <c r="C43" s="88"/>
      <c r="D43" s="89"/>
      <c r="E43" s="89"/>
      <c r="F43" s="89"/>
      <c r="G43" s="89"/>
      <c r="H43" s="89"/>
      <c r="I43" s="89"/>
      <c r="J43" s="89"/>
      <c r="K43" s="90"/>
      <c r="L43" s="89"/>
      <c r="M43" s="89"/>
      <c r="N43" s="89"/>
      <c r="O43" s="89"/>
      <c r="P43" s="89"/>
      <c r="Q43" s="89"/>
      <c r="R43" s="89"/>
      <c r="S43" s="89"/>
      <c r="T43" s="89"/>
      <c r="U43" s="89"/>
      <c r="V43" s="89"/>
      <c r="W43" s="89"/>
      <c r="X43" s="89"/>
      <c r="Y43" s="89"/>
      <c r="Z43" s="91"/>
      <c r="AA43" s="9"/>
    </row>
    <row r="44" spans="1:27" ht="12" customHeight="1" x14ac:dyDescent="0.2">
      <c r="A44" s="102"/>
      <c r="B44" s="103"/>
      <c r="C44" s="92" t="s">
        <v>13</v>
      </c>
      <c r="D44" s="93"/>
      <c r="E44" s="93"/>
      <c r="F44" s="93"/>
      <c r="G44" s="93"/>
      <c r="H44" s="93"/>
      <c r="I44" s="77"/>
      <c r="J44" s="77"/>
      <c r="K44" s="76" t="s">
        <v>150</v>
      </c>
      <c r="L44" s="77"/>
      <c r="M44" s="77"/>
      <c r="N44" s="77"/>
      <c r="O44" s="77"/>
      <c r="P44" s="77"/>
      <c r="Q44" s="77"/>
      <c r="R44" s="77"/>
      <c r="S44" s="77"/>
      <c r="T44" s="77"/>
      <c r="U44" s="77"/>
      <c r="V44" s="77"/>
      <c r="W44" s="77"/>
      <c r="X44" s="77"/>
      <c r="Y44" s="77"/>
      <c r="Z44" s="78"/>
      <c r="AA44" s="9"/>
    </row>
    <row r="45" spans="1:27" ht="12" customHeight="1" x14ac:dyDescent="0.2">
      <c r="A45" s="102"/>
      <c r="B45" s="103"/>
      <c r="C45" s="79" t="s">
        <v>14</v>
      </c>
      <c r="D45" s="80"/>
      <c r="E45" s="80"/>
      <c r="F45" s="80"/>
      <c r="G45" s="80"/>
      <c r="H45" s="80"/>
      <c r="I45" s="94"/>
      <c r="J45" s="94"/>
      <c r="K45" s="62" t="s">
        <v>164</v>
      </c>
      <c r="L45" s="63"/>
      <c r="M45" s="63"/>
      <c r="N45" s="63"/>
      <c r="O45" s="63"/>
      <c r="P45" s="63"/>
      <c r="Q45" s="63"/>
      <c r="R45" s="63"/>
      <c r="S45" s="63"/>
      <c r="T45" s="63"/>
      <c r="U45" s="63"/>
      <c r="V45" s="63"/>
      <c r="W45" s="63"/>
      <c r="X45" s="63"/>
      <c r="Y45" s="63"/>
      <c r="Z45" s="64"/>
      <c r="AA45" s="9"/>
    </row>
    <row r="46" spans="1:27" s="1" customFormat="1" ht="12" customHeight="1" x14ac:dyDescent="0.2">
      <c r="A46" s="105"/>
      <c r="B46" s="106"/>
      <c r="C46" s="82" t="s">
        <v>74</v>
      </c>
      <c r="D46" s="83"/>
      <c r="E46" s="83"/>
      <c r="F46" s="83"/>
      <c r="G46" s="83"/>
      <c r="H46" s="83"/>
      <c r="I46" s="98"/>
      <c r="J46" s="98"/>
      <c r="K46" s="377" t="s">
        <v>35</v>
      </c>
      <c r="L46" s="378"/>
      <c r="M46" s="378"/>
      <c r="N46" s="378"/>
      <c r="O46" s="378"/>
      <c r="P46" s="378"/>
      <c r="Q46" s="378"/>
      <c r="R46" s="378"/>
      <c r="S46" s="378"/>
      <c r="T46" s="378"/>
      <c r="U46" s="378"/>
      <c r="V46" s="378"/>
      <c r="W46" s="378"/>
      <c r="X46" s="378"/>
      <c r="Y46" s="378"/>
      <c r="Z46" s="379"/>
      <c r="AA46" s="10"/>
    </row>
  </sheetData>
  <mergeCells count="211">
    <mergeCell ref="A45:B45"/>
    <mergeCell ref="A46:B46"/>
    <mergeCell ref="S39:Z39"/>
    <mergeCell ref="A42:B42"/>
    <mergeCell ref="A44:B44"/>
    <mergeCell ref="A39:B39"/>
    <mergeCell ref="C39:D39"/>
    <mergeCell ref="E39:F39"/>
    <mergeCell ref="G39:H39"/>
    <mergeCell ref="I39:J39"/>
    <mergeCell ref="K39:R39"/>
    <mergeCell ref="C40:Z40"/>
    <mergeCell ref="C41:Z41"/>
    <mergeCell ref="K46:Z4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E33:F33"/>
    <mergeCell ref="G33:H33"/>
    <mergeCell ref="K33:R33"/>
    <mergeCell ref="K35:R35"/>
    <mergeCell ref="S35:Z35"/>
    <mergeCell ref="A36:B36"/>
    <mergeCell ref="C36:D36"/>
    <mergeCell ref="E36:F36"/>
    <mergeCell ref="G36:H36"/>
    <mergeCell ref="I36:J36"/>
    <mergeCell ref="K36:R36"/>
    <mergeCell ref="S36:Z36"/>
    <mergeCell ref="K34:L34"/>
    <mergeCell ref="M34:R34"/>
    <mergeCell ref="S34:T34"/>
    <mergeCell ref="U34:Z34"/>
    <mergeCell ref="A35:B35"/>
    <mergeCell ref="C35:D35"/>
    <mergeCell ref="E35:F35"/>
    <mergeCell ref="G35:H35"/>
    <mergeCell ref="I35:J35"/>
    <mergeCell ref="A30:B30"/>
    <mergeCell ref="C30:D30"/>
    <mergeCell ref="E30:F30"/>
    <mergeCell ref="G30:H30"/>
    <mergeCell ref="I30:J30"/>
    <mergeCell ref="K30:R30"/>
    <mergeCell ref="S30:Z30"/>
    <mergeCell ref="S31:Z31"/>
    <mergeCell ref="A32:B32"/>
    <mergeCell ref="C32:D32"/>
    <mergeCell ref="E32:F32"/>
    <mergeCell ref="G32:H32"/>
    <mergeCell ref="K32:R32"/>
    <mergeCell ref="S32:Z32"/>
    <mergeCell ref="A31:B31"/>
    <mergeCell ref="C31:D31"/>
    <mergeCell ref="E31:F31"/>
    <mergeCell ref="G31:H31"/>
    <mergeCell ref="I31:J31"/>
    <mergeCell ref="K31:R31"/>
    <mergeCell ref="I32:J33"/>
    <mergeCell ref="S33:Z33"/>
    <mergeCell ref="A33:B33"/>
    <mergeCell ref="C33:D33"/>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S22 A28 S28 A34 S34 A40">
    <cfRule type="expression" dxfId="73" priority="7">
      <formula>MONTH(A10)&lt;&gt;MONTH($A$1)</formula>
    </cfRule>
    <cfRule type="expression" dxfId="72" priority="8">
      <formula>OR(WEEKDAY(A10,1)=1,WEEKDAY(A10,1)=7)</formula>
    </cfRule>
  </conditionalFormatting>
  <conditionalFormatting sqref="I10 I16">
    <cfRule type="expression" dxfId="71" priority="5">
      <formula>MONTH(I10)&lt;&gt;MONTH($A$1)</formula>
    </cfRule>
    <cfRule type="expression" dxfId="70" priority="6">
      <formula>OR(WEEKDAY(I10,1)=1,WEEKDAY(I10,1)=7)</formula>
    </cfRule>
  </conditionalFormatting>
  <conditionalFormatting sqref="C22 E22 G22 K22 C28 E28 G28 K28 C34 E34 G34 K34">
    <cfRule type="expression" dxfId="69" priority="3">
      <formula>MONTH(C22)&lt;&gt;MONTH($A$1)</formula>
    </cfRule>
    <cfRule type="expression" dxfId="68" priority="4">
      <formula>OR(WEEKDAY(C22,1)=1,WEEKDAY(C22,1)=7)</formula>
    </cfRule>
  </conditionalFormatting>
  <conditionalFormatting sqref="I22 I28 I34">
    <cfRule type="expression" dxfId="67" priority="1">
      <formula>MONTH(I22)&lt;&gt;MONTH($A$1)</formula>
    </cfRule>
    <cfRule type="expression" dxfId="66" priority="2">
      <formula>OR(WEEKDAY(I22,1)=1,WEEKDAY(I22,1)=7)</formula>
    </cfRule>
  </conditionalFormatting>
  <hyperlinks>
    <hyperlink ref="I32" r:id="rId1" display="Gradutae Council Deadlines: "/>
  </hyperlinks>
  <printOptions horizontalCentered="1"/>
  <pageMargins left="0.5" right="0.5" top="0.25" bottom="0.25" header="0.25" footer="0.25"/>
  <pageSetup scale="9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topLeftCell="A16" workbookViewId="0">
      <selection activeCell="G28" sqref="G28"/>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DATE('1'!AD18,'1'!AD20+2,1)</f>
        <v>43374</v>
      </c>
      <c r="B1" s="134"/>
      <c r="C1" s="134"/>
      <c r="D1" s="134"/>
      <c r="E1" s="134"/>
      <c r="F1" s="134"/>
      <c r="G1" s="134"/>
      <c r="H1" s="134"/>
      <c r="I1" s="17"/>
      <c r="J1" s="17"/>
      <c r="K1" s="137">
        <f>DATE(YEAR(A1),MONTH(A1)-1,1)</f>
        <v>43344</v>
      </c>
      <c r="L1" s="137"/>
      <c r="M1" s="137"/>
      <c r="N1" s="137"/>
      <c r="O1" s="137"/>
      <c r="P1" s="137"/>
      <c r="Q1" s="137"/>
      <c r="R1" s="3"/>
      <c r="S1" s="137">
        <f>DATE(YEAR(A1),MONTH(A1)+1,1)</f>
        <v>43405</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t="str">
        <f t="shared" si="0"/>
        <v/>
      </c>
      <c r="Q3" s="26">
        <f t="shared" si="0"/>
        <v>43344</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f t="shared" si="1"/>
        <v>43405</v>
      </c>
      <c r="X3" s="26">
        <f t="shared" si="1"/>
        <v>43406</v>
      </c>
      <c r="Y3" s="26">
        <f t="shared" si="1"/>
        <v>43407</v>
      </c>
      <c r="Z3" s="5"/>
      <c r="AA3" s="5"/>
    </row>
    <row r="4" spans="1:27" s="6" customFormat="1" ht="9" customHeight="1" x14ac:dyDescent="0.2">
      <c r="A4" s="134"/>
      <c r="B4" s="134"/>
      <c r="C4" s="134"/>
      <c r="D4" s="134"/>
      <c r="E4" s="134"/>
      <c r="F4" s="134"/>
      <c r="G4" s="134"/>
      <c r="H4" s="134"/>
      <c r="I4" s="17"/>
      <c r="J4" s="17"/>
      <c r="K4" s="26">
        <f t="shared" si="0"/>
        <v>43345</v>
      </c>
      <c r="L4" s="26">
        <f t="shared" si="0"/>
        <v>43346</v>
      </c>
      <c r="M4" s="26">
        <f t="shared" si="0"/>
        <v>43347</v>
      </c>
      <c r="N4" s="26">
        <f t="shared" si="0"/>
        <v>43348</v>
      </c>
      <c r="O4" s="26">
        <f t="shared" si="0"/>
        <v>43349</v>
      </c>
      <c r="P4" s="26">
        <f t="shared" si="0"/>
        <v>43350</v>
      </c>
      <c r="Q4" s="26">
        <f t="shared" si="0"/>
        <v>43351</v>
      </c>
      <c r="R4" s="3"/>
      <c r="S4" s="26">
        <f t="shared" si="1"/>
        <v>43408</v>
      </c>
      <c r="T4" s="26">
        <f t="shared" si="1"/>
        <v>43409</v>
      </c>
      <c r="U4" s="26">
        <f t="shared" si="1"/>
        <v>43410</v>
      </c>
      <c r="V4" s="26">
        <f t="shared" si="1"/>
        <v>43411</v>
      </c>
      <c r="W4" s="26">
        <f t="shared" si="1"/>
        <v>43412</v>
      </c>
      <c r="X4" s="26">
        <f t="shared" si="1"/>
        <v>43413</v>
      </c>
      <c r="Y4" s="26">
        <f t="shared" si="1"/>
        <v>43414</v>
      </c>
      <c r="Z4" s="5"/>
      <c r="AA4" s="5"/>
    </row>
    <row r="5" spans="1:27" s="6" customFormat="1" ht="9" customHeight="1" x14ac:dyDescent="0.2">
      <c r="A5" s="134"/>
      <c r="B5" s="134"/>
      <c r="C5" s="134"/>
      <c r="D5" s="134"/>
      <c r="E5" s="134"/>
      <c r="F5" s="134"/>
      <c r="G5" s="134"/>
      <c r="H5" s="134"/>
      <c r="I5" s="17"/>
      <c r="J5" s="17"/>
      <c r="K5" s="26">
        <f t="shared" si="0"/>
        <v>43352</v>
      </c>
      <c r="L5" s="26">
        <f t="shared" si="0"/>
        <v>43353</v>
      </c>
      <c r="M5" s="26">
        <f t="shared" si="0"/>
        <v>43354</v>
      </c>
      <c r="N5" s="26">
        <f t="shared" si="0"/>
        <v>43355</v>
      </c>
      <c r="O5" s="26">
        <f t="shared" si="0"/>
        <v>43356</v>
      </c>
      <c r="P5" s="26">
        <f t="shared" si="0"/>
        <v>43357</v>
      </c>
      <c r="Q5" s="26">
        <f t="shared" si="0"/>
        <v>43358</v>
      </c>
      <c r="R5" s="3"/>
      <c r="S5" s="26">
        <f t="shared" si="1"/>
        <v>43415</v>
      </c>
      <c r="T5" s="26">
        <f t="shared" si="1"/>
        <v>43416</v>
      </c>
      <c r="U5" s="26">
        <f t="shared" si="1"/>
        <v>43417</v>
      </c>
      <c r="V5" s="26">
        <f t="shared" si="1"/>
        <v>43418</v>
      </c>
      <c r="W5" s="26">
        <f t="shared" si="1"/>
        <v>43419</v>
      </c>
      <c r="X5" s="26">
        <f t="shared" si="1"/>
        <v>43420</v>
      </c>
      <c r="Y5" s="26">
        <f t="shared" si="1"/>
        <v>43421</v>
      </c>
      <c r="Z5" s="5"/>
      <c r="AA5" s="5"/>
    </row>
    <row r="6" spans="1:27" s="6" customFormat="1" ht="9" customHeight="1" x14ac:dyDescent="0.2">
      <c r="A6" s="134"/>
      <c r="B6" s="134"/>
      <c r="C6" s="134"/>
      <c r="D6" s="134"/>
      <c r="E6" s="134"/>
      <c r="F6" s="134"/>
      <c r="G6" s="134"/>
      <c r="H6" s="134"/>
      <c r="I6" s="17"/>
      <c r="J6" s="17"/>
      <c r="K6" s="26">
        <f t="shared" si="0"/>
        <v>43359</v>
      </c>
      <c r="L6" s="26">
        <f t="shared" si="0"/>
        <v>43360</v>
      </c>
      <c r="M6" s="26">
        <f t="shared" si="0"/>
        <v>43361</v>
      </c>
      <c r="N6" s="26">
        <f t="shared" si="0"/>
        <v>43362</v>
      </c>
      <c r="O6" s="26">
        <f t="shared" si="0"/>
        <v>43363</v>
      </c>
      <c r="P6" s="26">
        <f t="shared" si="0"/>
        <v>43364</v>
      </c>
      <c r="Q6" s="26">
        <f t="shared" si="0"/>
        <v>43365</v>
      </c>
      <c r="R6" s="3"/>
      <c r="S6" s="26">
        <f t="shared" si="1"/>
        <v>43422</v>
      </c>
      <c r="T6" s="26">
        <f t="shared" si="1"/>
        <v>43423</v>
      </c>
      <c r="U6" s="26">
        <f t="shared" si="1"/>
        <v>43424</v>
      </c>
      <c r="V6" s="26">
        <f t="shared" si="1"/>
        <v>43425</v>
      </c>
      <c r="W6" s="26">
        <f t="shared" si="1"/>
        <v>43426</v>
      </c>
      <c r="X6" s="26">
        <f t="shared" si="1"/>
        <v>43427</v>
      </c>
      <c r="Y6" s="26">
        <f t="shared" si="1"/>
        <v>43428</v>
      </c>
      <c r="Z6" s="5"/>
      <c r="AA6" s="5"/>
    </row>
    <row r="7" spans="1:27" s="6" customFormat="1" ht="9" customHeight="1" x14ac:dyDescent="0.2">
      <c r="A7" s="134"/>
      <c r="B7" s="134"/>
      <c r="C7" s="134"/>
      <c r="D7" s="134"/>
      <c r="E7" s="134"/>
      <c r="F7" s="134"/>
      <c r="G7" s="134"/>
      <c r="H7" s="134"/>
      <c r="I7" s="17"/>
      <c r="J7" s="17"/>
      <c r="K7" s="26">
        <f t="shared" si="0"/>
        <v>43366</v>
      </c>
      <c r="L7" s="26">
        <f t="shared" si="0"/>
        <v>43367</v>
      </c>
      <c r="M7" s="26">
        <f t="shared" si="0"/>
        <v>43368</v>
      </c>
      <c r="N7" s="26">
        <f t="shared" si="0"/>
        <v>43369</v>
      </c>
      <c r="O7" s="26">
        <f t="shared" si="0"/>
        <v>43370</v>
      </c>
      <c r="P7" s="26">
        <f t="shared" si="0"/>
        <v>43371</v>
      </c>
      <c r="Q7" s="26">
        <f t="shared" si="0"/>
        <v>43372</v>
      </c>
      <c r="R7" s="3"/>
      <c r="S7" s="26">
        <f t="shared" si="1"/>
        <v>43429</v>
      </c>
      <c r="T7" s="26">
        <f t="shared" si="1"/>
        <v>43430</v>
      </c>
      <c r="U7" s="26">
        <f t="shared" si="1"/>
        <v>43431</v>
      </c>
      <c r="V7" s="26">
        <f t="shared" si="1"/>
        <v>43432</v>
      </c>
      <c r="W7" s="26">
        <f t="shared" si="1"/>
        <v>43433</v>
      </c>
      <c r="X7" s="26">
        <f t="shared" si="1"/>
        <v>43434</v>
      </c>
      <c r="Y7" s="26" t="str">
        <f t="shared" si="1"/>
        <v/>
      </c>
      <c r="Z7" s="5"/>
      <c r="AA7" s="5"/>
    </row>
    <row r="8" spans="1:27" s="7" customFormat="1" ht="9" customHeight="1" x14ac:dyDescent="0.2">
      <c r="A8" s="30"/>
      <c r="B8" s="30"/>
      <c r="C8" s="30"/>
      <c r="D8" s="30"/>
      <c r="E8" s="30"/>
      <c r="F8" s="30"/>
      <c r="G8" s="30"/>
      <c r="H8" s="30"/>
      <c r="I8" s="29"/>
      <c r="J8" s="29"/>
      <c r="K8" s="26">
        <f t="shared" si="0"/>
        <v>43373</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43373</v>
      </c>
      <c r="B9" s="136"/>
      <c r="C9" s="136">
        <f>C10</f>
        <v>43374</v>
      </c>
      <c r="D9" s="136"/>
      <c r="E9" s="136">
        <f>E10</f>
        <v>43375</v>
      </c>
      <c r="F9" s="136"/>
      <c r="G9" s="136">
        <f>G10</f>
        <v>43376</v>
      </c>
      <c r="H9" s="136"/>
      <c r="I9" s="136">
        <f>I10</f>
        <v>43377</v>
      </c>
      <c r="J9" s="136"/>
      <c r="K9" s="136">
        <f>K10</f>
        <v>43378</v>
      </c>
      <c r="L9" s="136"/>
      <c r="M9" s="136"/>
      <c r="N9" s="136"/>
      <c r="O9" s="136"/>
      <c r="P9" s="136"/>
      <c r="Q9" s="136"/>
      <c r="R9" s="136"/>
      <c r="S9" s="136">
        <f>S10</f>
        <v>43379</v>
      </c>
      <c r="T9" s="136"/>
      <c r="U9" s="136"/>
      <c r="V9" s="136"/>
      <c r="W9" s="136"/>
      <c r="X9" s="136"/>
      <c r="Y9" s="136"/>
      <c r="Z9" s="138"/>
    </row>
    <row r="10" spans="1:27" s="1" customFormat="1" ht="18.75" x14ac:dyDescent="0.2">
      <c r="A10" s="20">
        <f>$A$1-(WEEKDAY($A$1,1)-(start_day-1))-IF((WEEKDAY($A$1,1)-(start_day-1))&lt;=0,7,0)+1</f>
        <v>43373</v>
      </c>
      <c r="B10" s="21"/>
      <c r="C10" s="39">
        <f>A10+1</f>
        <v>43374</v>
      </c>
      <c r="D10" s="42"/>
      <c r="E10" s="39">
        <f>C10+1</f>
        <v>43375</v>
      </c>
      <c r="F10" s="42"/>
      <c r="G10" s="39">
        <f>E10+1</f>
        <v>43376</v>
      </c>
      <c r="H10" s="42"/>
      <c r="I10" s="39">
        <f>G10+1</f>
        <v>43377</v>
      </c>
      <c r="J10" s="42"/>
      <c r="K10" s="119">
        <f>I10+1</f>
        <v>43378</v>
      </c>
      <c r="L10" s="120"/>
      <c r="M10" s="121"/>
      <c r="N10" s="121"/>
      <c r="O10" s="121"/>
      <c r="P10" s="121"/>
      <c r="Q10" s="121"/>
      <c r="R10" s="122"/>
      <c r="S10" s="111">
        <f>K10+1</f>
        <v>43379</v>
      </c>
      <c r="T10" s="112"/>
      <c r="U10" s="113"/>
      <c r="V10" s="113"/>
      <c r="W10" s="113"/>
      <c r="X10" s="113"/>
      <c r="Y10" s="113"/>
      <c r="Z10" s="114"/>
      <c r="AA10" s="10"/>
    </row>
    <row r="11" spans="1:27" s="1" customFormat="1" ht="13.5" thickBot="1" x14ac:dyDescent="0.25">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ht="13.5" thickBot="1" x14ac:dyDescent="0.25">
      <c r="A12" s="102"/>
      <c r="B12" s="103"/>
      <c r="C12" s="163"/>
      <c r="D12" s="164"/>
      <c r="E12" s="163"/>
      <c r="F12" s="164"/>
      <c r="G12" s="163"/>
      <c r="H12" s="164"/>
      <c r="I12" s="141" t="s">
        <v>17</v>
      </c>
      <c r="J12" s="142"/>
      <c r="K12" s="163"/>
      <c r="L12" s="165"/>
      <c r="M12" s="165"/>
      <c r="N12" s="165"/>
      <c r="O12" s="165"/>
      <c r="P12" s="165"/>
      <c r="Q12" s="165"/>
      <c r="R12" s="164"/>
      <c r="S12" s="102"/>
      <c r="T12" s="103"/>
      <c r="U12" s="103"/>
      <c r="V12" s="103"/>
      <c r="W12" s="103"/>
      <c r="X12" s="103"/>
      <c r="Y12" s="103"/>
      <c r="Z12" s="104"/>
      <c r="AA12" s="10"/>
    </row>
    <row r="13" spans="1:27" s="1" customFormat="1" x14ac:dyDescent="0.2">
      <c r="A13" s="102"/>
      <c r="B13" s="103"/>
      <c r="C13" s="163"/>
      <c r="D13" s="164"/>
      <c r="E13" s="163"/>
      <c r="F13" s="164"/>
      <c r="G13" s="163"/>
      <c r="H13" s="164"/>
      <c r="I13" s="163"/>
      <c r="J13" s="164"/>
      <c r="K13" s="163"/>
      <c r="L13" s="165"/>
      <c r="M13" s="165"/>
      <c r="N13" s="165"/>
      <c r="O13" s="165"/>
      <c r="P13" s="165"/>
      <c r="Q13" s="165"/>
      <c r="R13" s="164"/>
      <c r="S13" s="102"/>
      <c r="T13" s="103"/>
      <c r="U13" s="103"/>
      <c r="V13" s="103"/>
      <c r="W13" s="103"/>
      <c r="X13" s="103"/>
      <c r="Y13" s="103"/>
      <c r="Z13" s="104"/>
      <c r="AA13" s="10"/>
    </row>
    <row r="14" spans="1:27" s="1" customFormat="1" x14ac:dyDescent="0.2">
      <c r="A14" s="102"/>
      <c r="B14" s="103"/>
      <c r="C14" s="163"/>
      <c r="D14" s="164"/>
      <c r="E14" s="163"/>
      <c r="F14" s="164"/>
      <c r="G14" s="163"/>
      <c r="H14" s="164"/>
      <c r="I14" s="166" t="s">
        <v>40</v>
      </c>
      <c r="J14" s="167"/>
      <c r="K14" s="166" t="s">
        <v>41</v>
      </c>
      <c r="L14" s="168"/>
      <c r="M14" s="168"/>
      <c r="N14" s="168"/>
      <c r="O14" s="168"/>
      <c r="P14" s="168"/>
      <c r="Q14" s="168"/>
      <c r="R14" s="167"/>
      <c r="S14" s="102"/>
      <c r="T14" s="103"/>
      <c r="U14" s="103"/>
      <c r="V14" s="103"/>
      <c r="W14" s="103"/>
      <c r="X14" s="103"/>
      <c r="Y14" s="103"/>
      <c r="Z14" s="104"/>
      <c r="AA14" s="10"/>
    </row>
    <row r="15" spans="1:27" s="2" customFormat="1" ht="13.15" customHeight="1" thickBot="1" x14ac:dyDescent="0.25">
      <c r="A15" s="105"/>
      <c r="B15" s="106"/>
      <c r="C15" s="163"/>
      <c r="D15" s="164"/>
      <c r="E15" s="169"/>
      <c r="F15" s="170"/>
      <c r="G15" s="169"/>
      <c r="H15" s="170"/>
      <c r="I15" s="171" t="s">
        <v>42</v>
      </c>
      <c r="J15" s="172"/>
      <c r="K15" s="171" t="s">
        <v>43</v>
      </c>
      <c r="L15" s="173"/>
      <c r="M15" s="173"/>
      <c r="N15" s="173"/>
      <c r="O15" s="173"/>
      <c r="P15" s="173"/>
      <c r="Q15" s="173"/>
      <c r="R15" s="172"/>
      <c r="S15" s="105"/>
      <c r="T15" s="106"/>
      <c r="U15" s="106"/>
      <c r="V15" s="106"/>
      <c r="W15" s="106"/>
      <c r="X15" s="106"/>
      <c r="Y15" s="106"/>
      <c r="Z15" s="107"/>
      <c r="AA15" s="10"/>
    </row>
    <row r="16" spans="1:27" s="1" customFormat="1" ht="19.5" thickBot="1" x14ac:dyDescent="0.25">
      <c r="A16" s="20">
        <f>S10+1</f>
        <v>43380</v>
      </c>
      <c r="B16" s="21"/>
      <c r="C16" s="56">
        <f>A16+1</f>
        <v>43381</v>
      </c>
      <c r="D16" s="58"/>
      <c r="E16" s="40">
        <f>C16+1</f>
        <v>43382</v>
      </c>
      <c r="F16" s="42"/>
      <c r="G16" s="39">
        <f>E16+1</f>
        <v>43383</v>
      </c>
      <c r="H16" s="42"/>
      <c r="I16" s="39">
        <f>G16+1</f>
        <v>43384</v>
      </c>
      <c r="J16" s="42"/>
      <c r="K16" s="119">
        <f>I16+1</f>
        <v>43385</v>
      </c>
      <c r="L16" s="120"/>
      <c r="M16" s="121"/>
      <c r="N16" s="121"/>
      <c r="O16" s="121"/>
      <c r="P16" s="121"/>
      <c r="Q16" s="121"/>
      <c r="R16" s="122"/>
      <c r="S16" s="111">
        <f>K16+1</f>
        <v>43386</v>
      </c>
      <c r="T16" s="112"/>
      <c r="U16" s="113"/>
      <c r="V16" s="113"/>
      <c r="W16" s="113"/>
      <c r="X16" s="113"/>
      <c r="Y16" s="113"/>
      <c r="Z16" s="114"/>
      <c r="AA16" s="10"/>
    </row>
    <row r="17" spans="1:27" s="1" customFormat="1" ht="13.5" thickBot="1" x14ac:dyDescent="0.25">
      <c r="A17" s="102"/>
      <c r="B17" s="103"/>
      <c r="C17" s="372" t="s">
        <v>25</v>
      </c>
      <c r="D17" s="373"/>
      <c r="E17" s="165"/>
      <c r="F17" s="164"/>
      <c r="G17" s="163"/>
      <c r="H17" s="164"/>
      <c r="I17" s="163"/>
      <c r="J17" s="164"/>
      <c r="K17" s="174"/>
      <c r="L17" s="175"/>
      <c r="M17" s="175"/>
      <c r="N17" s="175"/>
      <c r="O17" s="175"/>
      <c r="P17" s="175"/>
      <c r="Q17" s="175"/>
      <c r="R17" s="176"/>
      <c r="S17" s="102"/>
      <c r="T17" s="103"/>
      <c r="U17" s="103"/>
      <c r="V17" s="103"/>
      <c r="W17" s="103"/>
      <c r="X17" s="103"/>
      <c r="Y17" s="103"/>
      <c r="Z17" s="104"/>
      <c r="AA17" s="10"/>
    </row>
    <row r="18" spans="1:27" s="1" customFormat="1" x14ac:dyDescent="0.2">
      <c r="A18" s="102"/>
      <c r="B18" s="103"/>
      <c r="C18" s="177" t="s">
        <v>26</v>
      </c>
      <c r="D18" s="178"/>
      <c r="E18" s="165"/>
      <c r="F18" s="164"/>
      <c r="G18" s="163"/>
      <c r="H18" s="164"/>
      <c r="I18" s="163"/>
      <c r="J18" s="164"/>
      <c r="K18" s="163"/>
      <c r="L18" s="165"/>
      <c r="M18" s="165"/>
      <c r="N18" s="165"/>
      <c r="O18" s="165"/>
      <c r="P18" s="165"/>
      <c r="Q18" s="165"/>
      <c r="R18" s="164"/>
      <c r="S18" s="102"/>
      <c r="T18" s="103"/>
      <c r="U18" s="103"/>
      <c r="V18" s="103"/>
      <c r="W18" s="103"/>
      <c r="X18" s="103"/>
      <c r="Y18" s="103"/>
      <c r="Z18" s="104"/>
      <c r="AA18" s="10"/>
    </row>
    <row r="19" spans="1:27" s="1" customFormat="1" x14ac:dyDescent="0.2">
      <c r="A19" s="102"/>
      <c r="B19" s="103"/>
      <c r="C19" s="125" t="s">
        <v>27</v>
      </c>
      <c r="D19" s="126"/>
      <c r="E19" s="165"/>
      <c r="F19" s="164"/>
      <c r="G19" s="163"/>
      <c r="H19" s="164"/>
      <c r="I19" s="163"/>
      <c r="J19" s="164"/>
      <c r="K19" s="163"/>
      <c r="L19" s="165"/>
      <c r="M19" s="165"/>
      <c r="N19" s="165"/>
      <c r="O19" s="165"/>
      <c r="P19" s="165"/>
      <c r="Q19" s="165"/>
      <c r="R19" s="164"/>
      <c r="S19" s="102"/>
      <c r="T19" s="103"/>
      <c r="U19" s="103"/>
      <c r="V19" s="103"/>
      <c r="W19" s="103"/>
      <c r="X19" s="103"/>
      <c r="Y19" s="103"/>
      <c r="Z19" s="104"/>
      <c r="AA19" s="10"/>
    </row>
    <row r="20" spans="1:27" s="1" customFormat="1" x14ac:dyDescent="0.2">
      <c r="A20" s="102"/>
      <c r="B20" s="103"/>
      <c r="C20" s="125" t="s">
        <v>28</v>
      </c>
      <c r="D20" s="126"/>
      <c r="E20" s="165"/>
      <c r="F20" s="164"/>
      <c r="G20" s="163"/>
      <c r="H20" s="164"/>
      <c r="I20" s="163"/>
      <c r="J20" s="164"/>
      <c r="K20" s="166" t="s">
        <v>44</v>
      </c>
      <c r="L20" s="168"/>
      <c r="M20" s="168"/>
      <c r="N20" s="168"/>
      <c r="O20" s="168"/>
      <c r="P20" s="168"/>
      <c r="Q20" s="168"/>
      <c r="R20" s="167"/>
      <c r="S20" s="102"/>
      <c r="T20" s="103"/>
      <c r="U20" s="103"/>
      <c r="V20" s="103"/>
      <c r="W20" s="103"/>
      <c r="X20" s="103"/>
      <c r="Y20" s="103"/>
      <c r="Z20" s="104"/>
      <c r="AA20" s="10"/>
    </row>
    <row r="21" spans="1:27" s="2" customFormat="1" ht="13.15" customHeight="1" thickBot="1" x14ac:dyDescent="0.25">
      <c r="A21" s="105"/>
      <c r="B21" s="106"/>
      <c r="C21" s="145" t="s">
        <v>45</v>
      </c>
      <c r="D21" s="146"/>
      <c r="E21" s="132"/>
      <c r="F21" s="124"/>
      <c r="G21" s="123"/>
      <c r="H21" s="124"/>
      <c r="I21" s="123"/>
      <c r="J21" s="124"/>
      <c r="K21" s="123"/>
      <c r="L21" s="132"/>
      <c r="M21" s="132"/>
      <c r="N21" s="132"/>
      <c r="O21" s="132"/>
      <c r="P21" s="132"/>
      <c r="Q21" s="132"/>
      <c r="R21" s="124"/>
      <c r="S21" s="105"/>
      <c r="T21" s="106"/>
      <c r="U21" s="106"/>
      <c r="V21" s="106"/>
      <c r="W21" s="106"/>
      <c r="X21" s="106"/>
      <c r="Y21" s="106"/>
      <c r="Z21" s="107"/>
      <c r="AA21" s="10"/>
    </row>
    <row r="22" spans="1:27" s="1" customFormat="1" ht="18.75" x14ac:dyDescent="0.2">
      <c r="A22" s="20">
        <f>S16+1</f>
        <v>43387</v>
      </c>
      <c r="B22" s="21"/>
      <c r="C22" s="59">
        <f>A22+1</f>
        <v>43388</v>
      </c>
      <c r="D22" s="60"/>
      <c r="E22" s="39">
        <f>C22+1</f>
        <v>43389</v>
      </c>
      <c r="F22" s="42"/>
      <c r="G22" s="39">
        <f>E22+1</f>
        <v>43390</v>
      </c>
      <c r="H22" s="42"/>
      <c r="I22" s="39">
        <f>G22+1</f>
        <v>43391</v>
      </c>
      <c r="J22" s="42"/>
      <c r="K22" s="119">
        <f>I22+1</f>
        <v>43392</v>
      </c>
      <c r="L22" s="120"/>
      <c r="M22" s="121"/>
      <c r="N22" s="121"/>
      <c r="O22" s="121"/>
      <c r="P22" s="121"/>
      <c r="Q22" s="121"/>
      <c r="R22" s="122"/>
      <c r="S22" s="111">
        <f>K22+1</f>
        <v>43393</v>
      </c>
      <c r="T22" s="112"/>
      <c r="U22" s="113"/>
      <c r="V22" s="113"/>
      <c r="W22" s="113"/>
      <c r="X22" s="113"/>
      <c r="Y22" s="113"/>
      <c r="Z22" s="114"/>
      <c r="AA22" s="10"/>
    </row>
    <row r="23" spans="1:27" s="1" customFormat="1" ht="13.5" thickBot="1" x14ac:dyDescent="0.25">
      <c r="A23" s="102"/>
      <c r="B23" s="103"/>
      <c r="C23" s="163"/>
      <c r="D23" s="164"/>
      <c r="E23" s="163"/>
      <c r="F23" s="164"/>
      <c r="G23" s="163"/>
      <c r="H23" s="164"/>
      <c r="I23" s="163"/>
      <c r="J23" s="164"/>
      <c r="K23" s="163"/>
      <c r="L23" s="165"/>
      <c r="M23" s="165"/>
      <c r="N23" s="165"/>
      <c r="O23" s="165"/>
      <c r="P23" s="165"/>
      <c r="Q23" s="165"/>
      <c r="R23" s="164"/>
      <c r="S23" s="102"/>
      <c r="T23" s="103"/>
      <c r="U23" s="103"/>
      <c r="V23" s="103"/>
      <c r="W23" s="103"/>
      <c r="X23" s="103"/>
      <c r="Y23" s="103"/>
      <c r="Z23" s="104"/>
      <c r="AA23" s="10"/>
    </row>
    <row r="24" spans="1:27" s="1" customFormat="1" ht="13.5" thickBot="1" x14ac:dyDescent="0.25">
      <c r="A24" s="102"/>
      <c r="B24" s="103"/>
      <c r="C24" s="163"/>
      <c r="D24" s="164"/>
      <c r="E24" s="163"/>
      <c r="F24" s="164"/>
      <c r="G24" s="163"/>
      <c r="H24" s="164"/>
      <c r="I24" s="147" t="s">
        <v>30</v>
      </c>
      <c r="J24" s="148"/>
      <c r="K24" s="163"/>
      <c r="L24" s="165"/>
      <c r="M24" s="165"/>
      <c r="N24" s="165"/>
      <c r="O24" s="165"/>
      <c r="P24" s="165"/>
      <c r="Q24" s="165"/>
      <c r="R24" s="164"/>
      <c r="S24" s="102"/>
      <c r="T24" s="103"/>
      <c r="U24" s="103"/>
      <c r="V24" s="103"/>
      <c r="W24" s="103"/>
      <c r="X24" s="103"/>
      <c r="Y24" s="103"/>
      <c r="Z24" s="104"/>
      <c r="AA24" s="10"/>
    </row>
    <row r="25" spans="1:27" s="1" customFormat="1" x14ac:dyDescent="0.2">
      <c r="A25" s="102"/>
      <c r="B25" s="103"/>
      <c r="C25" s="163"/>
      <c r="D25" s="164"/>
      <c r="E25" s="163"/>
      <c r="F25" s="164"/>
      <c r="G25" s="163"/>
      <c r="H25" s="164"/>
      <c r="I25" s="163"/>
      <c r="J25" s="164"/>
      <c r="K25" s="163"/>
      <c r="L25" s="165"/>
      <c r="M25" s="165"/>
      <c r="N25" s="165"/>
      <c r="O25" s="165"/>
      <c r="P25" s="165"/>
      <c r="Q25" s="165"/>
      <c r="R25" s="164"/>
      <c r="S25" s="102"/>
      <c r="T25" s="103"/>
      <c r="U25" s="103"/>
      <c r="V25" s="103"/>
      <c r="W25" s="103"/>
      <c r="X25" s="103"/>
      <c r="Y25" s="103"/>
      <c r="Z25" s="104"/>
      <c r="AA25" s="10"/>
    </row>
    <row r="26" spans="1:27" s="1" customFormat="1" x14ac:dyDescent="0.2">
      <c r="A26" s="102"/>
      <c r="B26" s="103"/>
      <c r="C26" s="163"/>
      <c r="D26" s="164"/>
      <c r="E26" s="163"/>
      <c r="F26" s="164"/>
      <c r="G26" s="163"/>
      <c r="H26" s="164"/>
      <c r="I26" s="156" t="s">
        <v>32</v>
      </c>
      <c r="J26" s="156"/>
      <c r="K26" s="163"/>
      <c r="L26" s="165"/>
      <c r="M26" s="165"/>
      <c r="N26" s="165"/>
      <c r="O26" s="165"/>
      <c r="P26" s="165"/>
      <c r="Q26" s="165"/>
      <c r="R26" s="164"/>
      <c r="S26" s="102"/>
      <c r="T26" s="103"/>
      <c r="U26" s="103"/>
      <c r="V26" s="103"/>
      <c r="W26" s="103"/>
      <c r="X26" s="103"/>
      <c r="Y26" s="103"/>
      <c r="Z26" s="104"/>
      <c r="AA26" s="10"/>
    </row>
    <row r="27" spans="1:27" s="2" customFormat="1" ht="13.5" thickBot="1" x14ac:dyDescent="0.25">
      <c r="A27" s="105"/>
      <c r="B27" s="106"/>
      <c r="C27" s="123"/>
      <c r="D27" s="124"/>
      <c r="E27" s="123"/>
      <c r="F27" s="124"/>
      <c r="G27" s="115"/>
      <c r="H27" s="116"/>
      <c r="I27" s="156"/>
      <c r="J27" s="156"/>
      <c r="K27" s="123"/>
      <c r="L27" s="132"/>
      <c r="M27" s="132"/>
      <c r="N27" s="132"/>
      <c r="O27" s="132"/>
      <c r="P27" s="132"/>
      <c r="Q27" s="132"/>
      <c r="R27" s="124"/>
      <c r="S27" s="105"/>
      <c r="T27" s="106"/>
      <c r="U27" s="106"/>
      <c r="V27" s="106"/>
      <c r="W27" s="106"/>
      <c r="X27" s="106"/>
      <c r="Y27" s="106"/>
      <c r="Z27" s="107"/>
      <c r="AA27" s="10"/>
    </row>
    <row r="28" spans="1:27" s="1" customFormat="1" ht="19.5" thickBot="1" x14ac:dyDescent="0.25">
      <c r="A28" s="20">
        <f>S22+1</f>
        <v>43394</v>
      </c>
      <c r="B28" s="21"/>
      <c r="C28" s="39">
        <f>A28+1</f>
        <v>43395</v>
      </c>
      <c r="D28" s="42"/>
      <c r="E28" s="39">
        <f>C28+1</f>
        <v>43396</v>
      </c>
      <c r="F28" s="41"/>
      <c r="G28" s="311">
        <f>E28+1</f>
        <v>43397</v>
      </c>
      <c r="H28" s="57" t="s">
        <v>18</v>
      </c>
      <c r="I28" s="40">
        <f>G28+1</f>
        <v>43398</v>
      </c>
      <c r="J28" s="42"/>
      <c r="K28" s="119">
        <f>I28+1</f>
        <v>43399</v>
      </c>
      <c r="L28" s="120"/>
      <c r="M28" s="121"/>
      <c r="N28" s="121"/>
      <c r="O28" s="121"/>
      <c r="P28" s="121"/>
      <c r="Q28" s="121"/>
      <c r="R28" s="122"/>
      <c r="S28" s="111">
        <f>K28+1</f>
        <v>43400</v>
      </c>
      <c r="T28" s="112"/>
      <c r="U28" s="113"/>
      <c r="V28" s="113"/>
      <c r="W28" s="113"/>
      <c r="X28" s="113"/>
      <c r="Y28" s="113"/>
      <c r="Z28" s="114"/>
      <c r="AA28" s="10"/>
    </row>
    <row r="29" spans="1:27" s="1" customFormat="1" ht="13.5" thickBot="1" x14ac:dyDescent="0.25">
      <c r="A29" s="102"/>
      <c r="B29" s="103"/>
      <c r="C29" s="163"/>
      <c r="D29" s="164"/>
      <c r="E29" s="163"/>
      <c r="F29" s="165"/>
      <c r="G29" s="125" t="s">
        <v>33</v>
      </c>
      <c r="H29" s="126"/>
      <c r="I29" s="165"/>
      <c r="J29" s="164"/>
      <c r="K29" s="163"/>
      <c r="L29" s="165"/>
      <c r="M29" s="165"/>
      <c r="N29" s="165"/>
      <c r="O29" s="165"/>
      <c r="P29" s="165"/>
      <c r="Q29" s="165"/>
      <c r="R29" s="164"/>
      <c r="S29" s="102"/>
      <c r="T29" s="103"/>
      <c r="U29" s="103"/>
      <c r="V29" s="103"/>
      <c r="W29" s="103"/>
      <c r="X29" s="103"/>
      <c r="Y29" s="103"/>
      <c r="Z29" s="104"/>
      <c r="AA29" s="10"/>
    </row>
    <row r="30" spans="1:27" s="1" customFormat="1" ht="13.5" thickBot="1" x14ac:dyDescent="0.25">
      <c r="A30" s="102"/>
      <c r="B30" s="103"/>
      <c r="C30" s="159" t="s">
        <v>16</v>
      </c>
      <c r="D30" s="160"/>
      <c r="E30" s="163"/>
      <c r="F30" s="165"/>
      <c r="G30" s="125" t="s">
        <v>20</v>
      </c>
      <c r="H30" s="126"/>
      <c r="I30" s="165"/>
      <c r="J30" s="164"/>
      <c r="K30" s="163"/>
      <c r="L30" s="165"/>
      <c r="M30" s="165"/>
      <c r="N30" s="165"/>
      <c r="O30" s="165"/>
      <c r="P30" s="165"/>
      <c r="Q30" s="165"/>
      <c r="R30" s="164"/>
      <c r="S30" s="102"/>
      <c r="T30" s="103"/>
      <c r="U30" s="103"/>
      <c r="V30" s="103"/>
      <c r="W30" s="103"/>
      <c r="X30" s="103"/>
      <c r="Y30" s="103"/>
      <c r="Z30" s="104"/>
      <c r="AA30" s="10"/>
    </row>
    <row r="31" spans="1:27" s="1" customFormat="1" x14ac:dyDescent="0.2">
      <c r="A31" s="102"/>
      <c r="B31" s="103"/>
      <c r="C31" s="115"/>
      <c r="D31" s="116"/>
      <c r="E31" s="163"/>
      <c r="F31" s="165"/>
      <c r="G31" s="125" t="s">
        <v>46</v>
      </c>
      <c r="H31" s="126"/>
      <c r="I31" s="165"/>
      <c r="J31" s="164"/>
      <c r="K31" s="163"/>
      <c r="L31" s="165"/>
      <c r="M31" s="165"/>
      <c r="N31" s="165"/>
      <c r="O31" s="165"/>
      <c r="P31" s="165"/>
      <c r="Q31" s="165"/>
      <c r="R31" s="164"/>
      <c r="S31" s="102"/>
      <c r="T31" s="103"/>
      <c r="U31" s="103"/>
      <c r="V31" s="103"/>
      <c r="W31" s="103"/>
      <c r="X31" s="103"/>
      <c r="Y31" s="103"/>
      <c r="Z31" s="104"/>
      <c r="AA31" s="10"/>
    </row>
    <row r="32" spans="1:27" s="1" customFormat="1" x14ac:dyDescent="0.2">
      <c r="A32" s="102"/>
      <c r="B32" s="103"/>
      <c r="C32" s="115"/>
      <c r="D32" s="116"/>
      <c r="E32" s="166" t="s">
        <v>47</v>
      </c>
      <c r="F32" s="168"/>
      <c r="G32" s="129" t="s">
        <v>48</v>
      </c>
      <c r="H32" s="130"/>
      <c r="I32" s="165"/>
      <c r="J32" s="164"/>
      <c r="K32" s="163"/>
      <c r="L32" s="165"/>
      <c r="M32" s="165"/>
      <c r="N32" s="165"/>
      <c r="O32" s="165"/>
      <c r="P32" s="165"/>
      <c r="Q32" s="165"/>
      <c r="R32" s="164"/>
      <c r="S32" s="102"/>
      <c r="T32" s="103"/>
      <c r="U32" s="103"/>
      <c r="V32" s="103"/>
      <c r="W32" s="103"/>
      <c r="X32" s="103"/>
      <c r="Y32" s="103"/>
      <c r="Z32" s="104"/>
      <c r="AA32" s="10"/>
    </row>
    <row r="33" spans="1:27" s="2" customFormat="1" ht="13.5" thickBot="1" x14ac:dyDescent="0.25">
      <c r="A33" s="105"/>
      <c r="B33" s="106"/>
      <c r="C33" s="169"/>
      <c r="D33" s="170"/>
      <c r="E33" s="169"/>
      <c r="F33" s="179"/>
      <c r="G33" s="127" t="s">
        <v>22</v>
      </c>
      <c r="H33" s="128"/>
      <c r="I33" s="179"/>
      <c r="J33" s="170"/>
      <c r="K33" s="169"/>
      <c r="L33" s="179"/>
      <c r="M33" s="179"/>
      <c r="N33" s="179"/>
      <c r="O33" s="179"/>
      <c r="P33" s="179"/>
      <c r="Q33" s="179"/>
      <c r="R33" s="170"/>
      <c r="S33" s="105"/>
      <c r="T33" s="106"/>
      <c r="U33" s="106"/>
      <c r="V33" s="106"/>
      <c r="W33" s="106"/>
      <c r="X33" s="106"/>
      <c r="Y33" s="106"/>
      <c r="Z33" s="107"/>
      <c r="AA33" s="10"/>
    </row>
    <row r="34" spans="1:27" s="1" customFormat="1" ht="18.75" x14ac:dyDescent="0.2">
      <c r="A34" s="20">
        <f>S28+1</f>
        <v>43401</v>
      </c>
      <c r="B34" s="21"/>
      <c r="C34" s="39">
        <f>A34+1</f>
        <v>43402</v>
      </c>
      <c r="D34" s="42"/>
      <c r="E34" s="39">
        <f>C34+1</f>
        <v>43403</v>
      </c>
      <c r="F34" s="42"/>
      <c r="G34" s="59">
        <f>E34+1</f>
        <v>43404</v>
      </c>
      <c r="H34" s="60"/>
      <c r="I34" s="39">
        <f>G34+1</f>
        <v>43405</v>
      </c>
      <c r="J34" s="42"/>
      <c r="K34" s="119">
        <f>I34+1</f>
        <v>43406</v>
      </c>
      <c r="L34" s="120"/>
      <c r="M34" s="121"/>
      <c r="N34" s="121"/>
      <c r="O34" s="121"/>
      <c r="P34" s="121"/>
      <c r="Q34" s="121"/>
      <c r="R34" s="122"/>
      <c r="S34" s="111">
        <f>K34+1</f>
        <v>43407</v>
      </c>
      <c r="T34" s="112"/>
      <c r="U34" s="113"/>
      <c r="V34" s="113"/>
      <c r="W34" s="113"/>
      <c r="X34" s="113"/>
      <c r="Y34" s="113"/>
      <c r="Z34" s="114"/>
      <c r="AA34" s="10"/>
    </row>
    <row r="35" spans="1:27" s="1" customFormat="1" x14ac:dyDescent="0.2">
      <c r="A35" s="102"/>
      <c r="B35" s="103"/>
      <c r="C35" s="115"/>
      <c r="D35" s="116"/>
      <c r="E35" s="115"/>
      <c r="F35" s="116"/>
      <c r="G35" s="115"/>
      <c r="H35" s="116"/>
      <c r="I35" s="115"/>
      <c r="J35" s="116"/>
      <c r="K35" s="115"/>
      <c r="L35" s="131"/>
      <c r="M35" s="131"/>
      <c r="N35" s="131"/>
      <c r="O35" s="131"/>
      <c r="P35" s="131"/>
      <c r="Q35" s="131"/>
      <c r="R35" s="116"/>
      <c r="S35" s="102"/>
      <c r="T35" s="103"/>
      <c r="U35" s="103"/>
      <c r="V35" s="103"/>
      <c r="W35" s="103"/>
      <c r="X35" s="103"/>
      <c r="Y35" s="103"/>
      <c r="Z35" s="104"/>
      <c r="AA35" s="10"/>
    </row>
    <row r="36" spans="1:27" s="1" customFormat="1" x14ac:dyDescent="0.2">
      <c r="A36" s="102"/>
      <c r="B36" s="103"/>
      <c r="C36" s="115"/>
      <c r="D36" s="116"/>
      <c r="E36" s="115"/>
      <c r="F36" s="116"/>
      <c r="G36" s="115"/>
      <c r="H36" s="116"/>
      <c r="I36" s="115"/>
      <c r="J36" s="116"/>
      <c r="K36" s="115"/>
      <c r="L36" s="131"/>
      <c r="M36" s="131"/>
      <c r="N36" s="131"/>
      <c r="O36" s="131"/>
      <c r="P36" s="131"/>
      <c r="Q36" s="131"/>
      <c r="R36" s="116"/>
      <c r="S36" s="102"/>
      <c r="T36" s="103"/>
      <c r="U36" s="103"/>
      <c r="V36" s="103"/>
      <c r="W36" s="103"/>
      <c r="X36" s="103"/>
      <c r="Y36" s="103"/>
      <c r="Z36" s="104"/>
      <c r="AA36" s="10"/>
    </row>
    <row r="37" spans="1:27" s="1" customFormat="1" x14ac:dyDescent="0.2">
      <c r="A37" s="102"/>
      <c r="B37" s="103"/>
      <c r="C37" s="115"/>
      <c r="D37" s="116"/>
      <c r="E37" s="115"/>
      <c r="F37" s="116"/>
      <c r="G37" s="115"/>
      <c r="H37" s="116"/>
      <c r="I37" s="115"/>
      <c r="J37" s="116"/>
      <c r="K37" s="115"/>
      <c r="L37" s="131"/>
      <c r="M37" s="131"/>
      <c r="N37" s="131"/>
      <c r="O37" s="131"/>
      <c r="P37" s="131"/>
      <c r="Q37" s="131"/>
      <c r="R37" s="116"/>
      <c r="S37" s="102"/>
      <c r="T37" s="103"/>
      <c r="U37" s="103"/>
      <c r="V37" s="103"/>
      <c r="W37" s="103"/>
      <c r="X37" s="103"/>
      <c r="Y37" s="103"/>
      <c r="Z37" s="104"/>
      <c r="AA37" s="10"/>
    </row>
    <row r="38" spans="1:27" s="1" customFormat="1" x14ac:dyDescent="0.2">
      <c r="A38" s="102"/>
      <c r="B38" s="103"/>
      <c r="C38" s="115"/>
      <c r="D38" s="116"/>
      <c r="E38" s="115"/>
      <c r="F38" s="116"/>
      <c r="G38" s="115"/>
      <c r="H38" s="116"/>
      <c r="I38" s="115"/>
      <c r="J38" s="116"/>
      <c r="K38" s="115"/>
      <c r="L38" s="131"/>
      <c r="M38" s="131"/>
      <c r="N38" s="131"/>
      <c r="O38" s="131"/>
      <c r="P38" s="131"/>
      <c r="Q38" s="131"/>
      <c r="R38" s="116"/>
      <c r="S38" s="102"/>
      <c r="T38" s="103"/>
      <c r="U38" s="103"/>
      <c r="V38" s="103"/>
      <c r="W38" s="103"/>
      <c r="X38" s="103"/>
      <c r="Y38" s="103"/>
      <c r="Z38" s="104"/>
      <c r="AA38" s="10"/>
    </row>
    <row r="39" spans="1:27" s="2" customFormat="1" x14ac:dyDescent="0.2">
      <c r="A39" s="105"/>
      <c r="B39" s="106"/>
      <c r="C39" s="123"/>
      <c r="D39" s="124"/>
      <c r="E39" s="123"/>
      <c r="F39" s="124"/>
      <c r="G39" s="123"/>
      <c r="H39" s="124"/>
      <c r="I39" s="123"/>
      <c r="J39" s="124"/>
      <c r="K39" s="123"/>
      <c r="L39" s="132"/>
      <c r="M39" s="132"/>
      <c r="N39" s="132"/>
      <c r="O39" s="132"/>
      <c r="P39" s="132"/>
      <c r="Q39" s="132"/>
      <c r="R39" s="124"/>
      <c r="S39" s="105"/>
      <c r="T39" s="106"/>
      <c r="U39" s="106"/>
      <c r="V39" s="106"/>
      <c r="W39" s="106"/>
      <c r="X39" s="106"/>
      <c r="Y39" s="106"/>
      <c r="Z39" s="107"/>
      <c r="AA39" s="10"/>
    </row>
    <row r="40" spans="1:27" ht="12" customHeight="1" x14ac:dyDescent="0.2">
      <c r="A40" s="20">
        <f>S34+1</f>
        <v>43408</v>
      </c>
      <c r="B40" s="21"/>
      <c r="C40" s="180" t="s">
        <v>38</v>
      </c>
      <c r="D40" s="181"/>
      <c r="E40" s="181"/>
      <c r="F40" s="181"/>
      <c r="G40" s="181"/>
      <c r="H40" s="181"/>
      <c r="I40" s="181"/>
      <c r="J40" s="181"/>
      <c r="K40" s="181"/>
      <c r="L40" s="181"/>
      <c r="M40" s="181"/>
      <c r="N40" s="181"/>
      <c r="O40" s="181"/>
      <c r="P40" s="181"/>
      <c r="Q40" s="181"/>
      <c r="R40" s="181"/>
      <c r="S40" s="181"/>
      <c r="T40" s="181"/>
      <c r="U40" s="181"/>
      <c r="V40" s="181"/>
      <c r="W40" s="181"/>
      <c r="X40" s="181"/>
      <c r="Y40" s="181"/>
      <c r="Z40" s="182"/>
      <c r="AA40" s="9"/>
    </row>
    <row r="41" spans="1:27" ht="12" customHeight="1" x14ac:dyDescent="0.2">
      <c r="A41" s="102"/>
      <c r="B41" s="103"/>
      <c r="C41" s="108" t="s">
        <v>39</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3"/>
      <c r="C42" s="108"/>
      <c r="D42" s="109"/>
      <c r="E42" s="109"/>
      <c r="F42" s="109"/>
      <c r="G42" s="109"/>
      <c r="H42" s="109"/>
      <c r="I42" s="109"/>
      <c r="J42" s="109"/>
      <c r="K42" s="109"/>
      <c r="L42" s="109"/>
      <c r="M42" s="109"/>
      <c r="N42" s="109"/>
      <c r="O42" s="109"/>
      <c r="P42" s="109"/>
      <c r="Q42" s="109"/>
      <c r="R42" s="109"/>
      <c r="S42" s="109"/>
      <c r="T42" s="109"/>
      <c r="U42" s="109"/>
      <c r="V42" s="109"/>
      <c r="W42" s="109"/>
      <c r="X42" s="109"/>
      <c r="Y42" s="109"/>
      <c r="Z42" s="110"/>
      <c r="AA42" s="9"/>
    </row>
    <row r="43" spans="1:27" ht="6" customHeight="1" x14ac:dyDescent="0.2">
      <c r="A43" s="37"/>
      <c r="B43" s="38"/>
      <c r="C43" s="88"/>
      <c r="D43" s="89"/>
      <c r="E43" s="89"/>
      <c r="F43" s="89"/>
      <c r="G43" s="89"/>
      <c r="H43" s="89"/>
      <c r="I43" s="90"/>
      <c r="J43" s="89"/>
      <c r="K43" s="89"/>
      <c r="L43" s="89"/>
      <c r="M43" s="89"/>
      <c r="N43" s="89"/>
      <c r="O43" s="89"/>
      <c r="P43" s="89"/>
      <c r="Q43" s="89"/>
      <c r="R43" s="89"/>
      <c r="S43" s="89"/>
      <c r="T43" s="89"/>
      <c r="U43" s="89"/>
      <c r="V43" s="89"/>
      <c r="W43" s="89"/>
      <c r="X43" s="91"/>
      <c r="Y43" s="89"/>
      <c r="Z43" s="91"/>
      <c r="AA43" s="9"/>
    </row>
    <row r="44" spans="1:27" ht="12" customHeight="1" x14ac:dyDescent="0.2">
      <c r="A44" s="102"/>
      <c r="B44" s="103"/>
      <c r="C44" s="92" t="s">
        <v>13</v>
      </c>
      <c r="D44" s="93"/>
      <c r="E44" s="93"/>
      <c r="F44" s="93"/>
      <c r="G44" s="93"/>
      <c r="H44" s="93"/>
      <c r="I44" s="77"/>
      <c r="J44" s="77"/>
      <c r="K44" s="76" t="s">
        <v>150</v>
      </c>
      <c r="L44" s="77"/>
      <c r="M44" s="77"/>
      <c r="N44" s="77"/>
      <c r="O44" s="77"/>
      <c r="P44" s="77"/>
      <c r="Q44" s="77"/>
      <c r="R44" s="77"/>
      <c r="S44" s="77"/>
      <c r="T44" s="77"/>
      <c r="U44" s="77"/>
      <c r="V44" s="77"/>
      <c r="W44" s="77"/>
      <c r="X44" s="77"/>
      <c r="Y44" s="77"/>
      <c r="Z44" s="78"/>
      <c r="AA44" s="9"/>
    </row>
    <row r="45" spans="1:27" ht="12" customHeight="1" x14ac:dyDescent="0.2">
      <c r="A45" s="102"/>
      <c r="B45" s="103"/>
      <c r="C45" s="79" t="s">
        <v>14</v>
      </c>
      <c r="D45" s="80"/>
      <c r="E45" s="80"/>
      <c r="F45" s="80"/>
      <c r="G45" s="80"/>
      <c r="H45" s="80"/>
      <c r="I45" s="94"/>
      <c r="J45" s="94"/>
      <c r="K45" s="62" t="s">
        <v>163</v>
      </c>
      <c r="L45" s="63"/>
      <c r="M45" s="63"/>
      <c r="N45" s="63"/>
      <c r="O45" s="63"/>
      <c r="P45" s="63"/>
      <c r="Q45" s="63"/>
      <c r="R45" s="63"/>
      <c r="S45" s="63"/>
      <c r="T45" s="63"/>
      <c r="U45" s="63"/>
      <c r="V45" s="63"/>
      <c r="W45" s="63"/>
      <c r="X45" s="63"/>
      <c r="Y45" s="63"/>
      <c r="Z45" s="64"/>
      <c r="AA45" s="9"/>
    </row>
    <row r="46" spans="1:27" s="1" customFormat="1" ht="12" customHeight="1" x14ac:dyDescent="0.2">
      <c r="A46" s="105"/>
      <c r="B46" s="106"/>
      <c r="C46" s="100" t="s">
        <v>36</v>
      </c>
      <c r="D46" s="101"/>
      <c r="E46" s="101"/>
      <c r="F46" s="101"/>
      <c r="G46" s="101"/>
      <c r="H46" s="101"/>
      <c r="I46" s="98"/>
      <c r="J46" s="98"/>
      <c r="K46" s="377" t="s">
        <v>52</v>
      </c>
      <c r="L46" s="378"/>
      <c r="M46" s="378"/>
      <c r="N46" s="378"/>
      <c r="O46" s="378"/>
      <c r="P46" s="378"/>
      <c r="Q46" s="378"/>
      <c r="R46" s="378"/>
      <c r="S46" s="378"/>
      <c r="T46" s="378"/>
      <c r="U46" s="378"/>
      <c r="V46" s="378"/>
      <c r="W46" s="378"/>
      <c r="X46" s="378"/>
      <c r="Y46" s="378"/>
      <c r="Z46" s="379"/>
      <c r="AA46" s="10"/>
    </row>
  </sheetData>
  <mergeCells count="213">
    <mergeCell ref="A45:B45"/>
    <mergeCell ref="A46:B46"/>
    <mergeCell ref="S39:Z39"/>
    <mergeCell ref="A41:B41"/>
    <mergeCell ref="A42:B42"/>
    <mergeCell ref="A44:B44"/>
    <mergeCell ref="A39:B39"/>
    <mergeCell ref="C39:D39"/>
    <mergeCell ref="E39:F39"/>
    <mergeCell ref="G39:H39"/>
    <mergeCell ref="I39:J39"/>
    <mergeCell ref="K39:R39"/>
    <mergeCell ref="C40:Z40"/>
    <mergeCell ref="C41:Z41"/>
    <mergeCell ref="C42:Z42"/>
    <mergeCell ref="K46:Z46"/>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E27:F27"/>
    <mergeCell ref="G27:H27"/>
    <mergeCell ref="K27:R27"/>
    <mergeCell ref="K29:R29"/>
    <mergeCell ref="S29:Z29"/>
    <mergeCell ref="A30:B30"/>
    <mergeCell ref="C30:D30"/>
    <mergeCell ref="E30:F30"/>
    <mergeCell ref="G30:H30"/>
    <mergeCell ref="I30:J30"/>
    <mergeCell ref="K30:R30"/>
    <mergeCell ref="S30:Z30"/>
    <mergeCell ref="K28:L28"/>
    <mergeCell ref="M28:R28"/>
    <mergeCell ref="S28:T28"/>
    <mergeCell ref="U28:Z28"/>
    <mergeCell ref="A29:B29"/>
    <mergeCell ref="C29:D29"/>
    <mergeCell ref="E29:F29"/>
    <mergeCell ref="G29:H29"/>
    <mergeCell ref="I29:J29"/>
    <mergeCell ref="A24:B24"/>
    <mergeCell ref="C24:D24"/>
    <mergeCell ref="E24:F24"/>
    <mergeCell ref="G24:H24"/>
    <mergeCell ref="I24:J24"/>
    <mergeCell ref="K24:R24"/>
    <mergeCell ref="S24:Z24"/>
    <mergeCell ref="S25:Z25"/>
    <mergeCell ref="A26:B26"/>
    <mergeCell ref="C26:D26"/>
    <mergeCell ref="E26:F26"/>
    <mergeCell ref="G26:H26"/>
    <mergeCell ref="K26:R26"/>
    <mergeCell ref="S26:Z26"/>
    <mergeCell ref="A25:B25"/>
    <mergeCell ref="C25:D25"/>
    <mergeCell ref="E25:F25"/>
    <mergeCell ref="G25:H25"/>
    <mergeCell ref="I25:J25"/>
    <mergeCell ref="K25:R25"/>
    <mergeCell ref="I26:J27"/>
    <mergeCell ref="S27:Z27"/>
    <mergeCell ref="A27:B27"/>
    <mergeCell ref="C27:D27"/>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S10 A16 S16 A22 S22 A28 S28 A34 S34 A40">
    <cfRule type="expression" dxfId="65" priority="7">
      <formula>MONTH(A10)&lt;&gt;MONTH($A$1)</formula>
    </cfRule>
    <cfRule type="expression" dxfId="64" priority="8">
      <formula>OR(WEEKDAY(A10,1)=1,WEEKDAY(A10,1)=7)</formula>
    </cfRule>
  </conditionalFormatting>
  <conditionalFormatting sqref="I10 I16 I22 I28 I34">
    <cfRule type="expression" dxfId="63" priority="1">
      <formula>MONTH(I10)&lt;&gt;MONTH($A$1)</formula>
    </cfRule>
    <cfRule type="expression" dxfId="62" priority="2">
      <formula>OR(WEEKDAY(I10,1)=1,WEEKDAY(I10,1)=7)</formula>
    </cfRule>
  </conditionalFormatting>
  <conditionalFormatting sqref="C10 E10 G10 K10 C16 E16 G16 K16 C22 E22 G22 K22 C28 E28 G28 K28 C34 E34 G34 K34">
    <cfRule type="expression" dxfId="61" priority="3">
      <formula>MONTH(C10)&lt;&gt;MONTH($A$1)</formula>
    </cfRule>
    <cfRule type="expression" dxfId="60" priority="4">
      <formula>OR(WEEKDAY(C10,1)=1,WEEKDAY(C10,1)=7)</formula>
    </cfRule>
  </conditionalFormatting>
  <hyperlinks>
    <hyperlink ref="I26" r:id="rId1" display="Gradutae Council Deadlines: "/>
  </hyperlinks>
  <printOptions horizontalCentered="1"/>
  <pageMargins left="0.5" right="0.5" top="0.25" bottom="0.25" header="0.25" footer="0.25"/>
  <pageSetup scale="9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topLeftCell="A16" zoomScaleNormal="100" workbookViewId="0">
      <selection activeCell="M50" sqref="M50"/>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DATE('1'!AD18,'1'!AD20+3,1)</f>
        <v>43405</v>
      </c>
      <c r="B1" s="134"/>
      <c r="C1" s="134"/>
      <c r="D1" s="134"/>
      <c r="E1" s="134"/>
      <c r="F1" s="134"/>
      <c r="G1" s="134"/>
      <c r="H1" s="134"/>
      <c r="I1" s="17"/>
      <c r="J1" s="17"/>
      <c r="K1" s="137">
        <f>DATE(YEAR(A1),MONTH(A1)-1,1)</f>
        <v>43374</v>
      </c>
      <c r="L1" s="137"/>
      <c r="M1" s="137"/>
      <c r="N1" s="137"/>
      <c r="O1" s="137"/>
      <c r="P1" s="137"/>
      <c r="Q1" s="137"/>
      <c r="R1" s="3"/>
      <c r="S1" s="137">
        <f>DATE(YEAR(A1),MONTH(A1)+1,1)</f>
        <v>43435</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f t="shared" si="0"/>
        <v>43374</v>
      </c>
      <c r="M3" s="26">
        <f t="shared" si="0"/>
        <v>43375</v>
      </c>
      <c r="N3" s="26">
        <f t="shared" si="0"/>
        <v>43376</v>
      </c>
      <c r="O3" s="26">
        <f t="shared" si="0"/>
        <v>43377</v>
      </c>
      <c r="P3" s="26">
        <f t="shared" si="0"/>
        <v>43378</v>
      </c>
      <c r="Q3" s="26">
        <f t="shared" si="0"/>
        <v>43379</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t="str">
        <f t="shared" si="1"/>
        <v/>
      </c>
      <c r="Y3" s="26">
        <f t="shared" si="1"/>
        <v>43435</v>
      </c>
      <c r="Z3" s="5"/>
      <c r="AA3" s="5"/>
    </row>
    <row r="4" spans="1:27" s="6" customFormat="1" ht="9" customHeight="1" x14ac:dyDescent="0.2">
      <c r="A4" s="134"/>
      <c r="B4" s="134"/>
      <c r="C4" s="134"/>
      <c r="D4" s="134"/>
      <c r="E4" s="134"/>
      <c r="F4" s="134"/>
      <c r="G4" s="134"/>
      <c r="H4" s="134"/>
      <c r="I4" s="17"/>
      <c r="J4" s="17"/>
      <c r="K4" s="26">
        <f t="shared" si="0"/>
        <v>43380</v>
      </c>
      <c r="L4" s="26">
        <f t="shared" si="0"/>
        <v>43381</v>
      </c>
      <c r="M4" s="26">
        <f t="shared" si="0"/>
        <v>43382</v>
      </c>
      <c r="N4" s="26">
        <f t="shared" si="0"/>
        <v>43383</v>
      </c>
      <c r="O4" s="26">
        <f t="shared" si="0"/>
        <v>43384</v>
      </c>
      <c r="P4" s="26">
        <f t="shared" si="0"/>
        <v>43385</v>
      </c>
      <c r="Q4" s="26">
        <f t="shared" si="0"/>
        <v>43386</v>
      </c>
      <c r="R4" s="3"/>
      <c r="S4" s="26">
        <f t="shared" si="1"/>
        <v>43436</v>
      </c>
      <c r="T4" s="26">
        <f t="shared" si="1"/>
        <v>43437</v>
      </c>
      <c r="U4" s="26">
        <f t="shared" si="1"/>
        <v>43438</v>
      </c>
      <c r="V4" s="26">
        <f t="shared" si="1"/>
        <v>43439</v>
      </c>
      <c r="W4" s="26">
        <f t="shared" si="1"/>
        <v>43440</v>
      </c>
      <c r="X4" s="26">
        <f t="shared" si="1"/>
        <v>43441</v>
      </c>
      <c r="Y4" s="26">
        <f t="shared" si="1"/>
        <v>43442</v>
      </c>
      <c r="Z4" s="5"/>
      <c r="AA4" s="5"/>
    </row>
    <row r="5" spans="1:27" s="6" customFormat="1" ht="9" customHeight="1" x14ac:dyDescent="0.2">
      <c r="A5" s="134"/>
      <c r="B5" s="134"/>
      <c r="C5" s="134"/>
      <c r="D5" s="134"/>
      <c r="E5" s="134"/>
      <c r="F5" s="134"/>
      <c r="G5" s="134"/>
      <c r="H5" s="134"/>
      <c r="I5" s="17"/>
      <c r="J5" s="17"/>
      <c r="K5" s="26">
        <f t="shared" si="0"/>
        <v>43387</v>
      </c>
      <c r="L5" s="26">
        <f t="shared" si="0"/>
        <v>43388</v>
      </c>
      <c r="M5" s="26">
        <f t="shared" si="0"/>
        <v>43389</v>
      </c>
      <c r="N5" s="26">
        <f t="shared" si="0"/>
        <v>43390</v>
      </c>
      <c r="O5" s="26">
        <f t="shared" si="0"/>
        <v>43391</v>
      </c>
      <c r="P5" s="26">
        <f t="shared" si="0"/>
        <v>43392</v>
      </c>
      <c r="Q5" s="26">
        <f t="shared" si="0"/>
        <v>43393</v>
      </c>
      <c r="R5" s="3"/>
      <c r="S5" s="26">
        <f t="shared" si="1"/>
        <v>43443</v>
      </c>
      <c r="T5" s="26">
        <f t="shared" si="1"/>
        <v>43444</v>
      </c>
      <c r="U5" s="26">
        <f t="shared" si="1"/>
        <v>43445</v>
      </c>
      <c r="V5" s="26">
        <f t="shared" si="1"/>
        <v>43446</v>
      </c>
      <c r="W5" s="26">
        <f t="shared" si="1"/>
        <v>43447</v>
      </c>
      <c r="X5" s="26">
        <f t="shared" si="1"/>
        <v>43448</v>
      </c>
      <c r="Y5" s="26">
        <f t="shared" si="1"/>
        <v>43449</v>
      </c>
      <c r="Z5" s="5"/>
      <c r="AA5" s="5"/>
    </row>
    <row r="6" spans="1:27" s="6" customFormat="1" ht="9" customHeight="1" x14ac:dyDescent="0.2">
      <c r="A6" s="134"/>
      <c r="B6" s="134"/>
      <c r="C6" s="134"/>
      <c r="D6" s="134"/>
      <c r="E6" s="134"/>
      <c r="F6" s="134"/>
      <c r="G6" s="134"/>
      <c r="H6" s="134"/>
      <c r="I6" s="17"/>
      <c r="J6" s="17"/>
      <c r="K6" s="26">
        <f t="shared" si="0"/>
        <v>43394</v>
      </c>
      <c r="L6" s="26">
        <f t="shared" si="0"/>
        <v>43395</v>
      </c>
      <c r="M6" s="26">
        <f t="shared" si="0"/>
        <v>43396</v>
      </c>
      <c r="N6" s="26">
        <f t="shared" si="0"/>
        <v>43397</v>
      </c>
      <c r="O6" s="26">
        <f t="shared" si="0"/>
        <v>43398</v>
      </c>
      <c r="P6" s="26">
        <f t="shared" si="0"/>
        <v>43399</v>
      </c>
      <c r="Q6" s="26">
        <f t="shared" si="0"/>
        <v>43400</v>
      </c>
      <c r="R6" s="3"/>
      <c r="S6" s="26">
        <f t="shared" si="1"/>
        <v>43450</v>
      </c>
      <c r="T6" s="26">
        <f t="shared" si="1"/>
        <v>43451</v>
      </c>
      <c r="U6" s="26">
        <f t="shared" si="1"/>
        <v>43452</v>
      </c>
      <c r="V6" s="26">
        <f t="shared" si="1"/>
        <v>43453</v>
      </c>
      <c r="W6" s="26">
        <f t="shared" si="1"/>
        <v>43454</v>
      </c>
      <c r="X6" s="26">
        <f t="shared" si="1"/>
        <v>43455</v>
      </c>
      <c r="Y6" s="26">
        <f t="shared" si="1"/>
        <v>43456</v>
      </c>
      <c r="Z6" s="5"/>
      <c r="AA6" s="5"/>
    </row>
    <row r="7" spans="1:27" s="6" customFormat="1" ht="9" customHeight="1" x14ac:dyDescent="0.2">
      <c r="A7" s="134"/>
      <c r="B7" s="134"/>
      <c r="C7" s="134"/>
      <c r="D7" s="134"/>
      <c r="E7" s="134"/>
      <c r="F7" s="134"/>
      <c r="G7" s="134"/>
      <c r="H7" s="134"/>
      <c r="I7" s="17"/>
      <c r="J7" s="17"/>
      <c r="K7" s="26">
        <f t="shared" si="0"/>
        <v>43401</v>
      </c>
      <c r="L7" s="26">
        <f t="shared" si="0"/>
        <v>43402</v>
      </c>
      <c r="M7" s="26">
        <f t="shared" si="0"/>
        <v>43403</v>
      </c>
      <c r="N7" s="26">
        <f t="shared" si="0"/>
        <v>43404</v>
      </c>
      <c r="O7" s="26" t="str">
        <f t="shared" si="0"/>
        <v/>
      </c>
      <c r="P7" s="26" t="str">
        <f t="shared" si="0"/>
        <v/>
      </c>
      <c r="Q7" s="26" t="str">
        <f t="shared" si="0"/>
        <v/>
      </c>
      <c r="R7" s="3"/>
      <c r="S7" s="26">
        <f t="shared" si="1"/>
        <v>43457</v>
      </c>
      <c r="T7" s="26">
        <f t="shared" si="1"/>
        <v>43458</v>
      </c>
      <c r="U7" s="26">
        <f t="shared" si="1"/>
        <v>43459</v>
      </c>
      <c r="V7" s="26">
        <f t="shared" si="1"/>
        <v>43460</v>
      </c>
      <c r="W7" s="26">
        <f t="shared" si="1"/>
        <v>43461</v>
      </c>
      <c r="X7" s="26">
        <f t="shared" si="1"/>
        <v>43462</v>
      </c>
      <c r="Y7" s="26">
        <f t="shared" si="1"/>
        <v>43463</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f t="shared" si="1"/>
        <v>43464</v>
      </c>
      <c r="T8" s="26">
        <f t="shared" si="1"/>
        <v>43465</v>
      </c>
      <c r="U8" s="26" t="str">
        <f t="shared" si="1"/>
        <v/>
      </c>
      <c r="V8" s="26" t="str">
        <f t="shared" si="1"/>
        <v/>
      </c>
      <c r="W8" s="26" t="str">
        <f t="shared" si="1"/>
        <v/>
      </c>
      <c r="X8" s="26" t="str">
        <f t="shared" si="1"/>
        <v/>
      </c>
      <c r="Y8" s="26" t="str">
        <f t="shared" si="1"/>
        <v/>
      </c>
      <c r="Z8" s="28"/>
    </row>
    <row r="9" spans="1:27" s="1" customFormat="1" ht="21" customHeight="1" x14ac:dyDescent="0.2">
      <c r="A9" s="135">
        <f>A10</f>
        <v>43401</v>
      </c>
      <c r="B9" s="136"/>
      <c r="C9" s="136">
        <f>C10</f>
        <v>43402</v>
      </c>
      <c r="D9" s="136"/>
      <c r="E9" s="136">
        <f>E10</f>
        <v>43403</v>
      </c>
      <c r="F9" s="136"/>
      <c r="G9" s="136">
        <f>G10</f>
        <v>43404</v>
      </c>
      <c r="H9" s="136"/>
      <c r="I9" s="136">
        <f>I10</f>
        <v>43405</v>
      </c>
      <c r="J9" s="136"/>
      <c r="K9" s="136">
        <f>K10</f>
        <v>43406</v>
      </c>
      <c r="L9" s="136"/>
      <c r="M9" s="136"/>
      <c r="N9" s="136"/>
      <c r="O9" s="136"/>
      <c r="P9" s="136"/>
      <c r="Q9" s="136"/>
      <c r="R9" s="136"/>
      <c r="S9" s="136">
        <f>S10</f>
        <v>43407</v>
      </c>
      <c r="T9" s="136"/>
      <c r="U9" s="136"/>
      <c r="V9" s="136"/>
      <c r="W9" s="136"/>
      <c r="X9" s="136"/>
      <c r="Y9" s="136"/>
      <c r="Z9" s="138"/>
    </row>
    <row r="10" spans="1:27" s="1" customFormat="1" ht="18.75" x14ac:dyDescent="0.2">
      <c r="A10" s="20">
        <f>$A$1-(WEEKDAY($A$1,1)-(start_day-1))-IF((WEEKDAY($A$1,1)-(start_day-1))&lt;=0,7,0)+1</f>
        <v>43401</v>
      </c>
      <c r="B10" s="21"/>
      <c r="C10" s="39">
        <f>A10+1</f>
        <v>43402</v>
      </c>
      <c r="D10" s="42"/>
      <c r="E10" s="39">
        <f>C10+1</f>
        <v>43403</v>
      </c>
      <c r="F10" s="42"/>
      <c r="G10" s="39">
        <f>E10+1</f>
        <v>43404</v>
      </c>
      <c r="H10" s="42"/>
      <c r="I10" s="39">
        <f>G10+1</f>
        <v>43405</v>
      </c>
      <c r="J10" s="42"/>
      <c r="K10" s="119">
        <f>I10+1</f>
        <v>43406</v>
      </c>
      <c r="L10" s="120"/>
      <c r="M10" s="121"/>
      <c r="N10" s="121"/>
      <c r="O10" s="121"/>
      <c r="P10" s="121"/>
      <c r="Q10" s="121"/>
      <c r="R10" s="122"/>
      <c r="S10" s="111">
        <f>K10+1</f>
        <v>43407</v>
      </c>
      <c r="T10" s="112"/>
      <c r="U10" s="113"/>
      <c r="V10" s="113"/>
      <c r="W10" s="113"/>
      <c r="X10" s="113"/>
      <c r="Y10" s="113"/>
      <c r="Z10" s="114"/>
      <c r="AA10" s="10"/>
    </row>
    <row r="11" spans="1:27" s="1" customFormat="1" ht="13.5" thickBot="1" x14ac:dyDescent="0.25">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ht="13.5" thickBot="1" x14ac:dyDescent="0.25">
      <c r="A12" s="102"/>
      <c r="B12" s="103"/>
      <c r="C12" s="115"/>
      <c r="D12" s="116"/>
      <c r="E12" s="115"/>
      <c r="F12" s="116"/>
      <c r="G12" s="115"/>
      <c r="H12" s="116"/>
      <c r="I12" s="141" t="s">
        <v>17</v>
      </c>
      <c r="J12" s="142"/>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3"/>
      <c r="C13" s="115"/>
      <c r="D13" s="116"/>
      <c r="E13" s="115"/>
      <c r="F13" s="116"/>
      <c r="G13" s="115"/>
      <c r="H13" s="116"/>
      <c r="I13" s="115"/>
      <c r="J13" s="116"/>
      <c r="K13" s="115"/>
      <c r="L13" s="131"/>
      <c r="M13" s="131"/>
      <c r="N13" s="131"/>
      <c r="O13" s="131"/>
      <c r="P13" s="131"/>
      <c r="Q13" s="131"/>
      <c r="R13" s="116"/>
      <c r="S13" s="102"/>
      <c r="T13" s="103"/>
      <c r="U13" s="103"/>
      <c r="V13" s="103"/>
      <c r="W13" s="103"/>
      <c r="X13" s="103"/>
      <c r="Y13" s="103"/>
      <c r="Z13" s="104"/>
      <c r="AA13" s="10"/>
    </row>
    <row r="14" spans="1:27" s="1" customFormat="1" x14ac:dyDescent="0.2">
      <c r="A14" s="102"/>
      <c r="B14" s="103"/>
      <c r="C14" s="115"/>
      <c r="D14" s="116"/>
      <c r="E14" s="115"/>
      <c r="F14" s="116"/>
      <c r="G14" s="115"/>
      <c r="H14" s="116"/>
      <c r="I14" s="115"/>
      <c r="J14" s="116"/>
      <c r="K14" s="115"/>
      <c r="L14" s="131"/>
      <c r="M14" s="131"/>
      <c r="N14" s="131"/>
      <c r="O14" s="131"/>
      <c r="P14" s="131"/>
      <c r="Q14" s="131"/>
      <c r="R14" s="116"/>
      <c r="S14" s="102"/>
      <c r="T14" s="103"/>
      <c r="U14" s="103"/>
      <c r="V14" s="103"/>
      <c r="W14" s="103"/>
      <c r="X14" s="103"/>
      <c r="Y14" s="103"/>
      <c r="Z14" s="104"/>
      <c r="AA14" s="10"/>
    </row>
    <row r="15" spans="1:27" s="2" customFormat="1" ht="13.15" customHeight="1" thickBot="1" x14ac:dyDescent="0.25">
      <c r="A15" s="105"/>
      <c r="B15" s="106"/>
      <c r="C15" s="115"/>
      <c r="D15" s="116"/>
      <c r="E15" s="123"/>
      <c r="F15" s="124"/>
      <c r="G15" s="123"/>
      <c r="H15" s="124"/>
      <c r="I15" s="123"/>
      <c r="J15" s="124"/>
      <c r="K15" s="123"/>
      <c r="L15" s="132"/>
      <c r="M15" s="132"/>
      <c r="N15" s="132"/>
      <c r="O15" s="132"/>
      <c r="P15" s="132"/>
      <c r="Q15" s="132"/>
      <c r="R15" s="124"/>
      <c r="S15" s="105"/>
      <c r="T15" s="106"/>
      <c r="U15" s="106"/>
      <c r="V15" s="106"/>
      <c r="W15" s="106"/>
      <c r="X15" s="106"/>
      <c r="Y15" s="106"/>
      <c r="Z15" s="107"/>
      <c r="AA15" s="10"/>
    </row>
    <row r="16" spans="1:27" s="1" customFormat="1" ht="18.75" x14ac:dyDescent="0.2">
      <c r="A16" s="20">
        <f>S10+1</f>
        <v>43408</v>
      </c>
      <c r="B16" s="21"/>
      <c r="C16" s="56">
        <f>A16+1</f>
        <v>43409</v>
      </c>
      <c r="D16" s="58"/>
      <c r="E16" s="40">
        <f>C16+1</f>
        <v>43410</v>
      </c>
      <c r="F16" s="42"/>
      <c r="G16" s="39">
        <f>E16+1</f>
        <v>43411</v>
      </c>
      <c r="H16" s="42"/>
      <c r="I16" s="39">
        <f>G16+1</f>
        <v>43412</v>
      </c>
      <c r="J16" s="42"/>
      <c r="K16" s="119">
        <f>I16+1</f>
        <v>43413</v>
      </c>
      <c r="L16" s="120"/>
      <c r="M16" s="121"/>
      <c r="N16" s="121"/>
      <c r="O16" s="121"/>
      <c r="P16" s="121"/>
      <c r="Q16" s="121"/>
      <c r="R16" s="122"/>
      <c r="S16" s="111">
        <f>K16+1</f>
        <v>43414</v>
      </c>
      <c r="T16" s="112"/>
      <c r="U16" s="113"/>
      <c r="V16" s="113"/>
      <c r="W16" s="113"/>
      <c r="X16" s="113"/>
      <c r="Y16" s="113"/>
      <c r="Z16" s="114"/>
      <c r="AA16" s="10"/>
    </row>
    <row r="17" spans="1:27" s="1" customFormat="1" ht="12.75" customHeight="1" thickBot="1" x14ac:dyDescent="0.25">
      <c r="A17" s="102"/>
      <c r="B17" s="103"/>
      <c r="C17" s="183" t="s">
        <v>26</v>
      </c>
      <c r="D17" s="184"/>
      <c r="E17" s="185"/>
      <c r="F17" s="140"/>
      <c r="G17" s="115"/>
      <c r="H17" s="116"/>
      <c r="I17" s="115"/>
      <c r="J17" s="116"/>
      <c r="K17" s="115"/>
      <c r="L17" s="131"/>
      <c r="M17" s="131"/>
      <c r="N17" s="131"/>
      <c r="O17" s="131"/>
      <c r="P17" s="131"/>
      <c r="Q17" s="131"/>
      <c r="R17" s="116"/>
      <c r="S17" s="102"/>
      <c r="T17" s="103"/>
      <c r="U17" s="103"/>
      <c r="V17" s="103"/>
      <c r="W17" s="103"/>
      <c r="X17" s="103"/>
      <c r="Y17" s="103"/>
      <c r="Z17" s="104"/>
      <c r="AA17" s="10"/>
    </row>
    <row r="18" spans="1:27" s="1" customFormat="1" ht="12.75" customHeight="1" thickBot="1" x14ac:dyDescent="0.25">
      <c r="A18" s="102"/>
      <c r="B18" s="103"/>
      <c r="C18" s="125" t="s">
        <v>27</v>
      </c>
      <c r="D18" s="126"/>
      <c r="E18" s="185" t="s">
        <v>24</v>
      </c>
      <c r="F18" s="140"/>
      <c r="G18" s="115"/>
      <c r="H18" s="116"/>
      <c r="I18" s="115"/>
      <c r="J18" s="116"/>
      <c r="K18" s="149" t="s">
        <v>31</v>
      </c>
      <c r="L18" s="150"/>
      <c r="M18" s="150"/>
      <c r="N18" s="150"/>
      <c r="O18" s="150"/>
      <c r="P18" s="150"/>
      <c r="Q18" s="150"/>
      <c r="R18" s="151"/>
      <c r="S18" s="102"/>
      <c r="T18" s="103"/>
      <c r="U18" s="103"/>
      <c r="V18" s="103"/>
      <c r="W18" s="103"/>
      <c r="X18" s="103"/>
      <c r="Y18" s="103"/>
      <c r="Z18" s="104"/>
      <c r="AA18" s="10"/>
    </row>
    <row r="19" spans="1:27" s="1" customFormat="1" ht="12.75" customHeight="1" x14ac:dyDescent="0.2">
      <c r="A19" s="102"/>
      <c r="B19" s="103"/>
      <c r="C19" s="125" t="s">
        <v>28</v>
      </c>
      <c r="D19" s="126"/>
      <c r="E19" s="131"/>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27" s="1" customFormat="1" ht="12.75" customHeight="1" x14ac:dyDescent="0.2">
      <c r="A20" s="102"/>
      <c r="B20" s="103"/>
      <c r="C20" s="125" t="s">
        <v>49</v>
      </c>
      <c r="D20" s="126"/>
      <c r="E20" s="131"/>
      <c r="F20" s="116"/>
      <c r="G20" s="115"/>
      <c r="H20" s="116"/>
      <c r="I20" s="115"/>
      <c r="J20" s="116"/>
      <c r="K20" s="115"/>
      <c r="L20" s="131"/>
      <c r="M20" s="131"/>
      <c r="N20" s="131"/>
      <c r="O20" s="131"/>
      <c r="P20" s="131"/>
      <c r="Q20" s="131"/>
      <c r="R20" s="116"/>
      <c r="S20" s="102"/>
      <c r="T20" s="103"/>
      <c r="U20" s="103"/>
      <c r="V20" s="103"/>
      <c r="W20" s="103"/>
      <c r="X20" s="103"/>
      <c r="Y20" s="103"/>
      <c r="Z20" s="104"/>
      <c r="AA20" s="10"/>
    </row>
    <row r="21" spans="1:27" s="2" customFormat="1" ht="12.75" customHeight="1" thickBot="1" x14ac:dyDescent="0.25">
      <c r="A21" s="105"/>
      <c r="B21" s="106"/>
      <c r="C21" s="145"/>
      <c r="D21" s="146"/>
      <c r="E21" s="132"/>
      <c r="F21" s="124"/>
      <c r="G21" s="123"/>
      <c r="H21" s="124"/>
      <c r="I21" s="123"/>
      <c r="J21" s="124"/>
      <c r="K21" s="123"/>
      <c r="L21" s="132"/>
      <c r="M21" s="132"/>
      <c r="N21" s="132"/>
      <c r="O21" s="132"/>
      <c r="P21" s="132"/>
      <c r="Q21" s="132"/>
      <c r="R21" s="124"/>
      <c r="S21" s="105"/>
      <c r="T21" s="106"/>
      <c r="U21" s="106"/>
      <c r="V21" s="106"/>
      <c r="W21" s="106"/>
      <c r="X21" s="106"/>
      <c r="Y21" s="106"/>
      <c r="Z21" s="107"/>
      <c r="AA21" s="10"/>
    </row>
    <row r="22" spans="1:27" s="1" customFormat="1" ht="18.75" x14ac:dyDescent="0.2">
      <c r="A22" s="20">
        <f>S16+1</f>
        <v>43415</v>
      </c>
      <c r="B22" s="21"/>
      <c r="C22" s="59">
        <f>A22+1</f>
        <v>43416</v>
      </c>
      <c r="D22" s="60"/>
      <c r="E22" s="39">
        <f>C22+1</f>
        <v>43417</v>
      </c>
      <c r="F22" s="42"/>
      <c r="G22" s="39">
        <f>E22+1</f>
        <v>43418</v>
      </c>
      <c r="H22" s="42"/>
      <c r="I22" s="39">
        <f>G22+1</f>
        <v>43419</v>
      </c>
      <c r="J22" s="42"/>
      <c r="K22" s="119">
        <f>I22+1</f>
        <v>43420</v>
      </c>
      <c r="L22" s="120"/>
      <c r="M22" s="121"/>
      <c r="N22" s="121"/>
      <c r="O22" s="121"/>
      <c r="P22" s="121"/>
      <c r="Q22" s="121"/>
      <c r="R22" s="122"/>
      <c r="S22" s="111">
        <f>K22+1</f>
        <v>43421</v>
      </c>
      <c r="T22" s="112"/>
      <c r="U22" s="113"/>
      <c r="V22" s="113"/>
      <c r="W22" s="113"/>
      <c r="X22" s="113"/>
      <c r="Y22" s="113"/>
      <c r="Z22" s="114"/>
      <c r="AA22" s="10"/>
    </row>
    <row r="23" spans="1:27" s="1" customFormat="1" ht="13.5" thickBot="1" x14ac:dyDescent="0.25">
      <c r="A23" s="102"/>
      <c r="B23" s="103"/>
      <c r="C23" s="115"/>
      <c r="D23" s="116"/>
      <c r="E23" s="115"/>
      <c r="F23" s="116"/>
      <c r="G23" s="115"/>
      <c r="H23" s="116"/>
      <c r="I23" s="115"/>
      <c r="J23" s="116"/>
      <c r="K23" s="115"/>
      <c r="L23" s="131"/>
      <c r="M23" s="131"/>
      <c r="N23" s="131"/>
      <c r="O23" s="131"/>
      <c r="P23" s="131"/>
      <c r="Q23" s="131"/>
      <c r="R23" s="116"/>
      <c r="S23" s="102"/>
      <c r="T23" s="103"/>
      <c r="U23" s="103"/>
      <c r="V23" s="103"/>
      <c r="W23" s="103"/>
      <c r="X23" s="103"/>
      <c r="Y23" s="103"/>
      <c r="Z23" s="104"/>
      <c r="AA23" s="10"/>
    </row>
    <row r="24" spans="1:27" s="1" customFormat="1" ht="13.5" customHeight="1" thickBot="1" x14ac:dyDescent="0.25">
      <c r="A24" s="102"/>
      <c r="B24" s="103"/>
      <c r="C24" s="374" t="s">
        <v>25</v>
      </c>
      <c r="D24" s="375"/>
      <c r="E24" s="115"/>
      <c r="F24" s="116"/>
      <c r="G24" s="115"/>
      <c r="H24" s="116"/>
      <c r="I24" s="147" t="s">
        <v>30</v>
      </c>
      <c r="J24" s="148"/>
      <c r="K24" s="115"/>
      <c r="L24" s="131"/>
      <c r="M24" s="131"/>
      <c r="N24" s="131"/>
      <c r="O24" s="131"/>
      <c r="P24" s="131"/>
      <c r="Q24" s="131"/>
      <c r="R24" s="116"/>
      <c r="S24" s="102"/>
      <c r="T24" s="103"/>
      <c r="U24" s="103"/>
      <c r="V24" s="103"/>
      <c r="W24" s="103"/>
      <c r="X24" s="103"/>
      <c r="Y24" s="103"/>
      <c r="Z24" s="104"/>
      <c r="AA24" s="10"/>
    </row>
    <row r="25" spans="1:27" s="1" customFormat="1" x14ac:dyDescent="0.2">
      <c r="A25" s="102"/>
      <c r="B25" s="103"/>
      <c r="C25" s="115"/>
      <c r="D25" s="116"/>
      <c r="E25" s="115"/>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27" s="1" customFormat="1" ht="12.75" customHeight="1" x14ac:dyDescent="0.2">
      <c r="A26" s="102"/>
      <c r="B26" s="103"/>
      <c r="C26" s="115"/>
      <c r="D26" s="116"/>
      <c r="E26" s="115"/>
      <c r="F26" s="116"/>
      <c r="G26" s="115"/>
      <c r="H26" s="116"/>
      <c r="I26" s="156" t="s">
        <v>32</v>
      </c>
      <c r="J26" s="156"/>
      <c r="K26" s="115"/>
      <c r="L26" s="131"/>
      <c r="M26" s="131"/>
      <c r="N26" s="131"/>
      <c r="O26" s="131"/>
      <c r="P26" s="131"/>
      <c r="Q26" s="131"/>
      <c r="R26" s="116"/>
      <c r="S26" s="102"/>
      <c r="T26" s="103"/>
      <c r="U26" s="103"/>
      <c r="V26" s="103"/>
      <c r="W26" s="103"/>
      <c r="X26" s="103"/>
      <c r="Y26" s="103"/>
      <c r="Z26" s="104"/>
      <c r="AA26" s="10"/>
    </row>
    <row r="27" spans="1:27" s="2" customFormat="1" x14ac:dyDescent="0.2">
      <c r="A27" s="105"/>
      <c r="B27" s="106"/>
      <c r="C27" s="123"/>
      <c r="D27" s="124"/>
      <c r="E27" s="123"/>
      <c r="F27" s="124"/>
      <c r="G27" s="123"/>
      <c r="H27" s="124"/>
      <c r="I27" s="156"/>
      <c r="J27" s="156"/>
      <c r="K27" s="123"/>
      <c r="L27" s="132"/>
      <c r="M27" s="132"/>
      <c r="N27" s="132"/>
      <c r="O27" s="132"/>
      <c r="P27" s="132"/>
      <c r="Q27" s="132"/>
      <c r="R27" s="124"/>
      <c r="S27" s="105"/>
      <c r="T27" s="106"/>
      <c r="U27" s="106"/>
      <c r="V27" s="106"/>
      <c r="W27" s="106"/>
      <c r="X27" s="106"/>
      <c r="Y27" s="106"/>
      <c r="Z27" s="107"/>
      <c r="AA27" s="10"/>
    </row>
    <row r="28" spans="1:27" s="1" customFormat="1" ht="18.75" x14ac:dyDescent="0.2">
      <c r="A28" s="20">
        <f>S22+1</f>
        <v>43422</v>
      </c>
      <c r="B28" s="21"/>
      <c r="C28" s="39">
        <f>A28+1</f>
        <v>43423</v>
      </c>
      <c r="D28" s="42"/>
      <c r="E28" s="39">
        <f>C28+1</f>
        <v>43424</v>
      </c>
      <c r="F28" s="42"/>
      <c r="G28" s="39">
        <f>E28+1</f>
        <v>43425</v>
      </c>
      <c r="H28" s="42"/>
      <c r="I28" s="39">
        <f>G28+1</f>
        <v>43426</v>
      </c>
      <c r="J28" s="42"/>
      <c r="K28" s="119">
        <f>I28+1</f>
        <v>43427</v>
      </c>
      <c r="L28" s="120"/>
      <c r="M28" s="121"/>
      <c r="N28" s="121"/>
      <c r="O28" s="121"/>
      <c r="P28" s="121"/>
      <c r="Q28" s="121"/>
      <c r="R28" s="122"/>
      <c r="S28" s="111">
        <f>K28+1</f>
        <v>43428</v>
      </c>
      <c r="T28" s="112"/>
      <c r="U28" s="113"/>
      <c r="V28" s="113"/>
      <c r="W28" s="113"/>
      <c r="X28" s="113"/>
      <c r="Y28" s="113"/>
      <c r="Z28" s="114"/>
      <c r="AA28" s="10"/>
    </row>
    <row r="29" spans="1:27" s="1" customFormat="1" x14ac:dyDescent="0.2">
      <c r="A29" s="102"/>
      <c r="B29" s="103"/>
      <c r="C29" s="163"/>
      <c r="D29" s="164"/>
      <c r="E29" s="163"/>
      <c r="F29" s="164"/>
      <c r="G29" s="139"/>
      <c r="H29" s="140"/>
      <c r="I29" s="139"/>
      <c r="J29" s="140"/>
      <c r="K29" s="139"/>
      <c r="L29" s="185"/>
      <c r="M29" s="185"/>
      <c r="N29" s="185"/>
      <c r="O29" s="185"/>
      <c r="P29" s="185"/>
      <c r="Q29" s="185"/>
      <c r="R29" s="140"/>
      <c r="S29" s="102"/>
      <c r="T29" s="103"/>
      <c r="U29" s="103"/>
      <c r="V29" s="103"/>
      <c r="W29" s="103"/>
      <c r="X29" s="103"/>
      <c r="Y29" s="103"/>
      <c r="Z29" s="104"/>
      <c r="AA29" s="10"/>
    </row>
    <row r="30" spans="1:27" s="1" customFormat="1" x14ac:dyDescent="0.2">
      <c r="A30" s="102"/>
      <c r="B30" s="103"/>
      <c r="C30" s="115"/>
      <c r="D30" s="116"/>
      <c r="E30" s="115"/>
      <c r="F30" s="116"/>
      <c r="G30" s="139" t="s">
        <v>24</v>
      </c>
      <c r="H30" s="140"/>
      <c r="I30" s="139" t="s">
        <v>24</v>
      </c>
      <c r="J30" s="140"/>
      <c r="K30" s="139" t="s">
        <v>24</v>
      </c>
      <c r="L30" s="185"/>
      <c r="M30" s="185"/>
      <c r="N30" s="185"/>
      <c r="O30" s="185"/>
      <c r="P30" s="185"/>
      <c r="Q30" s="185"/>
      <c r="R30" s="140"/>
      <c r="S30" s="102"/>
      <c r="T30" s="103"/>
      <c r="U30" s="103"/>
      <c r="V30" s="103"/>
      <c r="W30" s="103"/>
      <c r="X30" s="103"/>
      <c r="Y30" s="103"/>
      <c r="Z30" s="104"/>
      <c r="AA30" s="10"/>
    </row>
    <row r="31" spans="1:27" s="1" customFormat="1" x14ac:dyDescent="0.2">
      <c r="A31" s="102"/>
      <c r="B31" s="103"/>
      <c r="C31" s="115"/>
      <c r="D31" s="116"/>
      <c r="E31" s="115"/>
      <c r="F31" s="116"/>
      <c r="G31" s="115"/>
      <c r="H31" s="116"/>
      <c r="I31" s="115"/>
      <c r="J31" s="116"/>
      <c r="K31" s="115"/>
      <c r="L31" s="131"/>
      <c r="M31" s="131"/>
      <c r="N31" s="131"/>
      <c r="O31" s="131"/>
      <c r="P31" s="131"/>
      <c r="Q31" s="131"/>
      <c r="R31" s="116"/>
      <c r="S31" s="102"/>
      <c r="T31" s="103"/>
      <c r="U31" s="103"/>
      <c r="V31" s="103"/>
      <c r="W31" s="103"/>
      <c r="X31" s="103"/>
      <c r="Y31" s="103"/>
      <c r="Z31" s="104"/>
      <c r="AA31" s="10"/>
    </row>
    <row r="32" spans="1:27" s="1" customFormat="1" x14ac:dyDescent="0.2">
      <c r="A32" s="102"/>
      <c r="B32" s="103"/>
      <c r="C32" s="166" t="s">
        <v>50</v>
      </c>
      <c r="D32" s="167"/>
      <c r="E32" s="166" t="s">
        <v>50</v>
      </c>
      <c r="F32" s="167"/>
      <c r="G32" s="166" t="s">
        <v>50</v>
      </c>
      <c r="H32" s="167"/>
      <c r="I32" s="166" t="s">
        <v>50</v>
      </c>
      <c r="J32" s="167"/>
      <c r="K32" s="166" t="s">
        <v>50</v>
      </c>
      <c r="L32" s="168"/>
      <c r="M32" s="168"/>
      <c r="N32" s="168"/>
      <c r="O32" s="168"/>
      <c r="P32" s="168"/>
      <c r="Q32" s="168"/>
      <c r="R32" s="167"/>
      <c r="S32" s="102"/>
      <c r="T32" s="103"/>
      <c r="U32" s="103"/>
      <c r="V32" s="103"/>
      <c r="W32" s="103"/>
      <c r="X32" s="103"/>
      <c r="Y32" s="103"/>
      <c r="Z32" s="104"/>
      <c r="AA32" s="10"/>
    </row>
    <row r="33" spans="1:27" s="2" customFormat="1" ht="13.5" thickBot="1" x14ac:dyDescent="0.25">
      <c r="A33" s="105"/>
      <c r="B33" s="106"/>
      <c r="C33" s="166"/>
      <c r="D33" s="167"/>
      <c r="E33" s="166"/>
      <c r="F33" s="167"/>
      <c r="G33" s="166"/>
      <c r="H33" s="167"/>
      <c r="I33" s="166"/>
      <c r="J33" s="167"/>
      <c r="K33" s="166"/>
      <c r="L33" s="168"/>
      <c r="M33" s="168"/>
      <c r="N33" s="168"/>
      <c r="O33" s="168"/>
      <c r="P33" s="168"/>
      <c r="Q33" s="168"/>
      <c r="R33" s="167"/>
      <c r="S33" s="105"/>
      <c r="T33" s="106"/>
      <c r="U33" s="106"/>
      <c r="V33" s="106"/>
      <c r="W33" s="106"/>
      <c r="X33" s="106"/>
      <c r="Y33" s="106"/>
      <c r="Z33" s="107"/>
      <c r="AA33" s="10"/>
    </row>
    <row r="34" spans="1:27" s="1" customFormat="1" ht="18.75" x14ac:dyDescent="0.2">
      <c r="A34" s="20">
        <f>S28+1</f>
        <v>43429</v>
      </c>
      <c r="B34" s="21"/>
      <c r="C34" s="39">
        <f>A34+1</f>
        <v>43430</v>
      </c>
      <c r="D34" s="42"/>
      <c r="E34" s="39">
        <f>C34+1</f>
        <v>43431</v>
      </c>
      <c r="F34" s="41"/>
      <c r="G34" s="56">
        <f>E34+1</f>
        <v>43432</v>
      </c>
      <c r="H34" s="58"/>
      <c r="I34" s="40">
        <f>G34+1</f>
        <v>43433</v>
      </c>
      <c r="J34" s="42"/>
      <c r="K34" s="119">
        <f>I34+1</f>
        <v>43434</v>
      </c>
      <c r="L34" s="120"/>
      <c r="M34" s="121"/>
      <c r="N34" s="121"/>
      <c r="O34" s="121"/>
      <c r="P34" s="121"/>
      <c r="Q34" s="121"/>
      <c r="R34" s="122"/>
      <c r="S34" s="111">
        <f>K34+1</f>
        <v>43435</v>
      </c>
      <c r="T34" s="112"/>
      <c r="U34" s="113"/>
      <c r="V34" s="113"/>
      <c r="W34" s="113"/>
      <c r="X34" s="113"/>
      <c r="Y34" s="113"/>
      <c r="Z34" s="114"/>
      <c r="AA34" s="10"/>
    </row>
    <row r="35" spans="1:27" s="1" customFormat="1" ht="13.5" thickBot="1" x14ac:dyDescent="0.25">
      <c r="A35" s="102"/>
      <c r="B35" s="103"/>
      <c r="C35" s="115"/>
      <c r="D35" s="116"/>
      <c r="E35" s="115"/>
      <c r="F35" s="131"/>
      <c r="G35" s="125" t="s">
        <v>33</v>
      </c>
      <c r="H35" s="126"/>
      <c r="I35" s="131"/>
      <c r="J35" s="116"/>
      <c r="K35" s="115"/>
      <c r="L35" s="131"/>
      <c r="M35" s="131"/>
      <c r="N35" s="131"/>
      <c r="O35" s="131"/>
      <c r="P35" s="131"/>
      <c r="Q35" s="131"/>
      <c r="R35" s="116"/>
      <c r="S35" s="102"/>
      <c r="T35" s="103"/>
      <c r="U35" s="103"/>
      <c r="V35" s="103"/>
      <c r="W35" s="103"/>
      <c r="X35" s="103"/>
      <c r="Y35" s="103"/>
      <c r="Z35" s="104"/>
      <c r="AA35" s="10"/>
    </row>
    <row r="36" spans="1:27" s="1" customFormat="1" ht="13.5" thickBot="1" x14ac:dyDescent="0.25">
      <c r="A36" s="102"/>
      <c r="B36" s="103"/>
      <c r="C36" s="159" t="s">
        <v>16</v>
      </c>
      <c r="D36" s="160"/>
      <c r="E36" s="115"/>
      <c r="F36" s="131"/>
      <c r="G36" s="125" t="s">
        <v>20</v>
      </c>
      <c r="H36" s="126"/>
      <c r="I36" s="131"/>
      <c r="J36" s="116"/>
      <c r="K36" s="115"/>
      <c r="L36" s="131"/>
      <c r="M36" s="131"/>
      <c r="N36" s="131"/>
      <c r="O36" s="131"/>
      <c r="P36" s="131"/>
      <c r="Q36" s="131"/>
      <c r="R36" s="116"/>
      <c r="S36" s="102"/>
      <c r="T36" s="103"/>
      <c r="U36" s="103"/>
      <c r="V36" s="103"/>
      <c r="W36" s="103"/>
      <c r="X36" s="103"/>
      <c r="Y36" s="103"/>
      <c r="Z36" s="104"/>
      <c r="AA36" s="10"/>
    </row>
    <row r="37" spans="1:27" s="1" customFormat="1" x14ac:dyDescent="0.2">
      <c r="A37" s="102"/>
      <c r="B37" s="103"/>
      <c r="C37" s="115"/>
      <c r="D37" s="116"/>
      <c r="E37" s="115"/>
      <c r="F37" s="131"/>
      <c r="G37" s="125" t="s">
        <v>51</v>
      </c>
      <c r="H37" s="126"/>
      <c r="I37" s="131"/>
      <c r="J37" s="116"/>
      <c r="K37" s="115"/>
      <c r="L37" s="131"/>
      <c r="M37" s="131"/>
      <c r="N37" s="131"/>
      <c r="O37" s="131"/>
      <c r="P37" s="131"/>
      <c r="Q37" s="131"/>
      <c r="R37" s="116"/>
      <c r="S37" s="102"/>
      <c r="T37" s="103"/>
      <c r="U37" s="103"/>
      <c r="V37" s="103"/>
      <c r="W37" s="103"/>
      <c r="X37" s="103"/>
      <c r="Y37" s="103"/>
      <c r="Z37" s="104"/>
      <c r="AA37" s="10"/>
    </row>
    <row r="38" spans="1:27" s="1" customFormat="1" x14ac:dyDescent="0.2">
      <c r="A38" s="102"/>
      <c r="B38" s="103"/>
      <c r="C38" s="115"/>
      <c r="D38" s="116"/>
      <c r="E38" s="115"/>
      <c r="F38" s="131"/>
      <c r="G38" s="186"/>
      <c r="H38" s="187"/>
      <c r="I38" s="131"/>
      <c r="J38" s="116"/>
      <c r="K38" s="115"/>
      <c r="L38" s="131"/>
      <c r="M38" s="131"/>
      <c r="N38" s="131"/>
      <c r="O38" s="131"/>
      <c r="P38" s="131"/>
      <c r="Q38" s="131"/>
      <c r="R38" s="116"/>
      <c r="S38" s="102"/>
      <c r="T38" s="103"/>
      <c r="U38" s="103"/>
      <c r="V38" s="103"/>
      <c r="W38" s="103"/>
      <c r="X38" s="103"/>
      <c r="Y38" s="103"/>
      <c r="Z38" s="104"/>
      <c r="AA38" s="10"/>
    </row>
    <row r="39" spans="1:27" s="2" customFormat="1" ht="15.75" thickBot="1" x14ac:dyDescent="0.25">
      <c r="A39" s="105"/>
      <c r="B39" s="106"/>
      <c r="C39" s="123"/>
      <c r="D39" s="124"/>
      <c r="E39" s="123"/>
      <c r="F39" s="132"/>
      <c r="G39" s="188"/>
      <c r="H39" s="189"/>
      <c r="I39" s="132"/>
      <c r="J39" s="124"/>
      <c r="K39" s="123"/>
      <c r="L39" s="132"/>
      <c r="M39" s="132"/>
      <c r="N39" s="132"/>
      <c r="O39" s="132"/>
      <c r="P39" s="132"/>
      <c r="Q39" s="132"/>
      <c r="R39" s="124"/>
      <c r="S39" s="105"/>
      <c r="T39" s="106"/>
      <c r="U39" s="106"/>
      <c r="V39" s="106"/>
      <c r="W39" s="106"/>
      <c r="X39" s="106"/>
      <c r="Y39" s="106"/>
      <c r="Z39" s="107"/>
      <c r="AA39" s="10"/>
    </row>
    <row r="40" spans="1:27" ht="12" customHeight="1" x14ac:dyDescent="0.2">
      <c r="A40" s="20">
        <f>S34+1</f>
        <v>43436</v>
      </c>
      <c r="B40" s="21"/>
      <c r="C40" s="180" t="s">
        <v>38</v>
      </c>
      <c r="D40" s="181"/>
      <c r="E40" s="181"/>
      <c r="F40" s="181"/>
      <c r="G40" s="181"/>
      <c r="H40" s="181"/>
      <c r="I40" s="181"/>
      <c r="J40" s="181"/>
      <c r="K40" s="181"/>
      <c r="L40" s="181"/>
      <c r="M40" s="181"/>
      <c r="N40" s="181"/>
      <c r="O40" s="181"/>
      <c r="P40" s="181"/>
      <c r="Q40" s="181"/>
      <c r="R40" s="181"/>
      <c r="S40" s="181"/>
      <c r="T40" s="181"/>
      <c r="U40" s="181"/>
      <c r="V40" s="181"/>
      <c r="W40" s="181"/>
      <c r="X40" s="181"/>
      <c r="Y40" s="181"/>
      <c r="Z40" s="182"/>
      <c r="AA40" s="9"/>
    </row>
    <row r="41" spans="1:27" ht="12" customHeight="1" x14ac:dyDescent="0.2">
      <c r="A41" s="102"/>
      <c r="B41" s="103"/>
      <c r="C41" s="108" t="s">
        <v>39</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3"/>
      <c r="C42" s="108"/>
      <c r="D42" s="109"/>
      <c r="E42" s="109"/>
      <c r="F42" s="109"/>
      <c r="G42" s="109"/>
      <c r="H42" s="109"/>
      <c r="I42" s="109"/>
      <c r="J42" s="109"/>
      <c r="K42" s="109"/>
      <c r="L42" s="109"/>
      <c r="M42" s="109"/>
      <c r="N42" s="109"/>
      <c r="O42" s="109"/>
      <c r="P42" s="109"/>
      <c r="Q42" s="109"/>
      <c r="R42" s="109"/>
      <c r="S42" s="109"/>
      <c r="T42" s="109"/>
      <c r="U42" s="109"/>
      <c r="V42" s="109"/>
      <c r="W42" s="109"/>
      <c r="X42" s="109"/>
      <c r="Y42" s="109"/>
      <c r="Z42" s="110"/>
      <c r="AA42" s="9"/>
    </row>
    <row r="43" spans="1:27" ht="6" customHeight="1" x14ac:dyDescent="0.2">
      <c r="A43" s="37"/>
      <c r="B43" s="38"/>
      <c r="C43" s="88"/>
      <c r="D43" s="89"/>
      <c r="E43" s="89"/>
      <c r="F43" s="89"/>
      <c r="G43" s="89"/>
      <c r="H43" s="89"/>
      <c r="I43" s="90"/>
      <c r="J43" s="89"/>
      <c r="K43" s="89"/>
      <c r="L43" s="89"/>
      <c r="M43" s="89"/>
      <c r="N43" s="89"/>
      <c r="O43" s="89"/>
      <c r="P43" s="89"/>
      <c r="Q43" s="89"/>
      <c r="R43" s="89"/>
      <c r="S43" s="89"/>
      <c r="T43" s="89"/>
      <c r="U43" s="89"/>
      <c r="V43" s="89"/>
      <c r="W43" s="89"/>
      <c r="X43" s="91"/>
      <c r="Y43" s="89"/>
      <c r="Z43" s="91"/>
      <c r="AA43" s="9"/>
    </row>
    <row r="44" spans="1:27" ht="12" customHeight="1" x14ac:dyDescent="0.2">
      <c r="A44" s="102"/>
      <c r="B44" s="103"/>
      <c r="C44" s="92" t="s">
        <v>13</v>
      </c>
      <c r="D44" s="93"/>
      <c r="E44" s="93"/>
      <c r="F44" s="93"/>
      <c r="G44" s="93"/>
      <c r="H44" s="93"/>
      <c r="I44" s="77"/>
      <c r="J44" s="77"/>
      <c r="K44" s="76" t="s">
        <v>150</v>
      </c>
      <c r="L44" s="77"/>
      <c r="M44" s="77"/>
      <c r="N44" s="77"/>
      <c r="O44" s="77"/>
      <c r="P44" s="77"/>
      <c r="Q44" s="77"/>
      <c r="R44" s="77"/>
      <c r="S44" s="77"/>
      <c r="T44" s="77"/>
      <c r="U44" s="77"/>
      <c r="V44" s="77"/>
      <c r="W44" s="77"/>
      <c r="X44" s="77"/>
      <c r="Y44" s="77"/>
      <c r="Z44" s="78"/>
      <c r="AA44" s="9"/>
    </row>
    <row r="45" spans="1:27" ht="12" customHeight="1" x14ac:dyDescent="0.2">
      <c r="A45" s="102"/>
      <c r="B45" s="103"/>
      <c r="C45" s="79" t="s">
        <v>14</v>
      </c>
      <c r="D45" s="80"/>
      <c r="E45" s="80"/>
      <c r="F45" s="80"/>
      <c r="G45" s="80"/>
      <c r="H45" s="80"/>
      <c r="I45" s="94"/>
      <c r="J45" s="94"/>
      <c r="K45" s="62" t="s">
        <v>162</v>
      </c>
      <c r="L45" s="63"/>
      <c r="M45" s="63"/>
      <c r="N45" s="63"/>
      <c r="O45" s="63"/>
      <c r="P45" s="63"/>
      <c r="Q45" s="63"/>
      <c r="R45" s="63"/>
      <c r="S45" s="63"/>
      <c r="T45" s="63"/>
      <c r="U45" s="63"/>
      <c r="V45" s="63"/>
      <c r="W45" s="63"/>
      <c r="X45" s="63"/>
      <c r="Y45" s="63"/>
      <c r="Z45" s="64"/>
      <c r="AA45" s="9"/>
    </row>
    <row r="46" spans="1:27" s="1" customFormat="1" ht="12" customHeight="1" x14ac:dyDescent="0.2">
      <c r="A46" s="105"/>
      <c r="B46" s="106"/>
      <c r="C46" s="100" t="s">
        <v>36</v>
      </c>
      <c r="D46" s="101"/>
      <c r="E46" s="101"/>
      <c r="F46" s="101"/>
      <c r="G46" s="101"/>
      <c r="H46" s="101"/>
      <c r="I46" s="98"/>
      <c r="J46" s="98"/>
      <c r="K46" s="377" t="s">
        <v>79</v>
      </c>
      <c r="L46" s="378"/>
      <c r="M46" s="378"/>
      <c r="N46" s="378"/>
      <c r="O46" s="378"/>
      <c r="P46" s="378"/>
      <c r="Q46" s="378"/>
      <c r="R46" s="378"/>
      <c r="S46" s="378"/>
      <c r="T46" s="378"/>
      <c r="U46" s="378"/>
      <c r="V46" s="378"/>
      <c r="W46" s="378"/>
      <c r="X46" s="378"/>
      <c r="Y46" s="378"/>
      <c r="Z46" s="379"/>
      <c r="AA46" s="10"/>
    </row>
  </sheetData>
  <mergeCells count="213">
    <mergeCell ref="A45:B45"/>
    <mergeCell ref="A46:B46"/>
    <mergeCell ref="S39:Z39"/>
    <mergeCell ref="A41:B41"/>
    <mergeCell ref="A42:B42"/>
    <mergeCell ref="A44:B44"/>
    <mergeCell ref="A39:B39"/>
    <mergeCell ref="C39:D39"/>
    <mergeCell ref="E39:F39"/>
    <mergeCell ref="G39:H39"/>
    <mergeCell ref="I39:J39"/>
    <mergeCell ref="K39:R39"/>
    <mergeCell ref="C40:Z40"/>
    <mergeCell ref="C41:Z41"/>
    <mergeCell ref="C42:Z42"/>
    <mergeCell ref="K46:Z46"/>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E27:F27"/>
    <mergeCell ref="G27:H27"/>
    <mergeCell ref="K27:R27"/>
    <mergeCell ref="K29:R29"/>
    <mergeCell ref="S29:Z29"/>
    <mergeCell ref="A30:B30"/>
    <mergeCell ref="C30:D30"/>
    <mergeCell ref="E30:F30"/>
    <mergeCell ref="G30:H30"/>
    <mergeCell ref="I30:J30"/>
    <mergeCell ref="K30:R30"/>
    <mergeCell ref="S30:Z30"/>
    <mergeCell ref="K28:L28"/>
    <mergeCell ref="M28:R28"/>
    <mergeCell ref="S28:T28"/>
    <mergeCell ref="U28:Z28"/>
    <mergeCell ref="A29:B29"/>
    <mergeCell ref="C29:D29"/>
    <mergeCell ref="E29:F29"/>
    <mergeCell ref="G29:H29"/>
    <mergeCell ref="I29:J29"/>
    <mergeCell ref="A24:B24"/>
    <mergeCell ref="C24:D24"/>
    <mergeCell ref="E24:F24"/>
    <mergeCell ref="G24:H24"/>
    <mergeCell ref="I24:J24"/>
    <mergeCell ref="K24:R24"/>
    <mergeCell ref="S24:Z24"/>
    <mergeCell ref="S25:Z25"/>
    <mergeCell ref="A26:B26"/>
    <mergeCell ref="C26:D26"/>
    <mergeCell ref="E26:F26"/>
    <mergeCell ref="G26:H26"/>
    <mergeCell ref="K26:R26"/>
    <mergeCell ref="S26:Z26"/>
    <mergeCell ref="A25:B25"/>
    <mergeCell ref="C25:D25"/>
    <mergeCell ref="E25:F25"/>
    <mergeCell ref="G25:H25"/>
    <mergeCell ref="I25:J25"/>
    <mergeCell ref="K25:R25"/>
    <mergeCell ref="I26:J27"/>
    <mergeCell ref="S27:Z27"/>
    <mergeCell ref="A27:B27"/>
    <mergeCell ref="C27:D27"/>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S10 A16 S16 A22 S22 A28 S28 A34 S34 A40">
    <cfRule type="expression" dxfId="59" priority="7">
      <formula>MONTH(A10)&lt;&gt;MONTH($A$1)</formula>
    </cfRule>
    <cfRule type="expression" dxfId="58" priority="8">
      <formula>OR(WEEKDAY(A10,1)=1,WEEKDAY(A10,1)=7)</formula>
    </cfRule>
  </conditionalFormatting>
  <conditionalFormatting sqref="C10 E10 G10 K10 C16 E16 G16 K16 C22 E22 G22 K22 C28 E28 G28 K28 C34 E34 G34 K34">
    <cfRule type="expression" dxfId="57" priority="3">
      <formula>MONTH(C10)&lt;&gt;MONTH($A$1)</formula>
    </cfRule>
    <cfRule type="expression" dxfId="56" priority="4">
      <formula>OR(WEEKDAY(C10,1)=1,WEEKDAY(C10,1)=7)</formula>
    </cfRule>
  </conditionalFormatting>
  <conditionalFormatting sqref="I10 I16 I22 I28 I34">
    <cfRule type="expression" dxfId="55" priority="1">
      <formula>MONTH(I10)&lt;&gt;MONTH($A$1)</formula>
    </cfRule>
    <cfRule type="expression" dxfId="54" priority="2">
      <formula>OR(WEEKDAY(I10,1)=1,WEEKDAY(I10,1)=7)</formula>
    </cfRule>
  </conditionalFormatting>
  <hyperlinks>
    <hyperlink ref="I26" r:id="rId1" display="Gradutae Council Deadlines: "/>
  </hyperlinks>
  <printOptions horizontalCentered="1"/>
  <pageMargins left="0.5" right="0.5" top="0.25" bottom="0.25" header="0.25" footer="0.25"/>
  <pageSetup scale="9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showGridLines="0" topLeftCell="A16" workbookViewId="0">
      <selection activeCell="K45" sqref="K45:Z46"/>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DATE('1'!AD18,'1'!AD20+4,1)</f>
        <v>43435</v>
      </c>
      <c r="B1" s="134"/>
      <c r="C1" s="134"/>
      <c r="D1" s="134"/>
      <c r="E1" s="134"/>
      <c r="F1" s="134"/>
      <c r="G1" s="134"/>
      <c r="H1" s="134"/>
      <c r="I1" s="17"/>
      <c r="J1" s="17"/>
      <c r="K1" s="137">
        <f>DATE(YEAR(A1),MONTH(A1)-1,1)</f>
        <v>43405</v>
      </c>
      <c r="L1" s="137"/>
      <c r="M1" s="137"/>
      <c r="N1" s="137"/>
      <c r="O1" s="137"/>
      <c r="P1" s="137"/>
      <c r="Q1" s="137"/>
      <c r="R1" s="3"/>
      <c r="S1" s="137">
        <f>DATE(YEAR(A1),MONTH(A1)+1,1)</f>
        <v>43466</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f t="shared" si="0"/>
        <v>43405</v>
      </c>
      <c r="P3" s="26">
        <f t="shared" si="0"/>
        <v>43406</v>
      </c>
      <c r="Q3" s="26">
        <f t="shared" si="0"/>
        <v>43407</v>
      </c>
      <c r="R3" s="3"/>
      <c r="S3" s="26" t="str">
        <f t="shared" ref="S3:Y8" si="1">IF(MONTH($S$1)&lt;&gt;MONTH($S$1-(WEEKDAY($S$1,1)-(start_day-1))-IF((WEEKDAY($S$1,1)-(start_day-1))&lt;=0,7,0)+(ROW(S3)-ROW($S$3))*7+(COLUMN(S3)-COLUMN($S$3)+1)),"",$S$1-(WEEKDAY($S$1,1)-(start_day-1))-IF((WEEKDAY($S$1,1)-(start_day-1))&lt;=0,7,0)+(ROW(S3)-ROW($S$3))*7+(COLUMN(S3)-COLUMN($S$3)+1))</f>
        <v/>
      </c>
      <c r="T3" s="26" t="str">
        <f t="shared" si="1"/>
        <v/>
      </c>
      <c r="U3" s="26">
        <f t="shared" si="1"/>
        <v>43466</v>
      </c>
      <c r="V3" s="26">
        <f t="shared" si="1"/>
        <v>43467</v>
      </c>
      <c r="W3" s="26">
        <f t="shared" si="1"/>
        <v>43468</v>
      </c>
      <c r="X3" s="26">
        <f t="shared" si="1"/>
        <v>43469</v>
      </c>
      <c r="Y3" s="26">
        <f t="shared" si="1"/>
        <v>43470</v>
      </c>
      <c r="Z3" s="5"/>
      <c r="AA3" s="5"/>
    </row>
    <row r="4" spans="1:27" s="6" customFormat="1" ht="9" customHeight="1" x14ac:dyDescent="0.2">
      <c r="A4" s="134"/>
      <c r="B4" s="134"/>
      <c r="C4" s="134"/>
      <c r="D4" s="134"/>
      <c r="E4" s="134"/>
      <c r="F4" s="134"/>
      <c r="G4" s="134"/>
      <c r="H4" s="134"/>
      <c r="I4" s="17"/>
      <c r="J4" s="17"/>
      <c r="K4" s="26">
        <f t="shared" si="0"/>
        <v>43408</v>
      </c>
      <c r="L4" s="26">
        <f t="shared" si="0"/>
        <v>43409</v>
      </c>
      <c r="M4" s="26">
        <f t="shared" si="0"/>
        <v>43410</v>
      </c>
      <c r="N4" s="26">
        <f t="shared" si="0"/>
        <v>43411</v>
      </c>
      <c r="O4" s="26">
        <f t="shared" si="0"/>
        <v>43412</v>
      </c>
      <c r="P4" s="26">
        <f t="shared" si="0"/>
        <v>43413</v>
      </c>
      <c r="Q4" s="26">
        <f t="shared" si="0"/>
        <v>43414</v>
      </c>
      <c r="R4" s="3"/>
      <c r="S4" s="26">
        <f t="shared" si="1"/>
        <v>43471</v>
      </c>
      <c r="T4" s="26">
        <f t="shared" si="1"/>
        <v>43472</v>
      </c>
      <c r="U4" s="26">
        <f t="shared" si="1"/>
        <v>43473</v>
      </c>
      <c r="V4" s="26">
        <f t="shared" si="1"/>
        <v>43474</v>
      </c>
      <c r="W4" s="26">
        <f t="shared" si="1"/>
        <v>43475</v>
      </c>
      <c r="X4" s="26">
        <f t="shared" si="1"/>
        <v>43476</v>
      </c>
      <c r="Y4" s="26">
        <f t="shared" si="1"/>
        <v>43477</v>
      </c>
      <c r="Z4" s="5"/>
      <c r="AA4" s="5"/>
    </row>
    <row r="5" spans="1:27" s="6" customFormat="1" ht="9" customHeight="1" x14ac:dyDescent="0.2">
      <c r="A5" s="134"/>
      <c r="B5" s="134"/>
      <c r="C5" s="134"/>
      <c r="D5" s="134"/>
      <c r="E5" s="134"/>
      <c r="F5" s="134"/>
      <c r="G5" s="134"/>
      <c r="H5" s="134"/>
      <c r="I5" s="17"/>
      <c r="J5" s="17"/>
      <c r="K5" s="26">
        <f t="shared" si="0"/>
        <v>43415</v>
      </c>
      <c r="L5" s="26">
        <f t="shared" si="0"/>
        <v>43416</v>
      </c>
      <c r="M5" s="26">
        <f t="shared" si="0"/>
        <v>43417</v>
      </c>
      <c r="N5" s="26">
        <f t="shared" si="0"/>
        <v>43418</v>
      </c>
      <c r="O5" s="26">
        <f t="shared" si="0"/>
        <v>43419</v>
      </c>
      <c r="P5" s="26">
        <f t="shared" si="0"/>
        <v>43420</v>
      </c>
      <c r="Q5" s="26">
        <f t="shared" si="0"/>
        <v>43421</v>
      </c>
      <c r="R5" s="3"/>
      <c r="S5" s="26">
        <f t="shared" si="1"/>
        <v>43478</v>
      </c>
      <c r="T5" s="26">
        <f t="shared" si="1"/>
        <v>43479</v>
      </c>
      <c r="U5" s="26">
        <f t="shared" si="1"/>
        <v>43480</v>
      </c>
      <c r="V5" s="26">
        <f t="shared" si="1"/>
        <v>43481</v>
      </c>
      <c r="W5" s="26">
        <f t="shared" si="1"/>
        <v>43482</v>
      </c>
      <c r="X5" s="26">
        <f t="shared" si="1"/>
        <v>43483</v>
      </c>
      <c r="Y5" s="26">
        <f t="shared" si="1"/>
        <v>43484</v>
      </c>
      <c r="Z5" s="5"/>
      <c r="AA5" s="5"/>
    </row>
    <row r="6" spans="1:27" s="6" customFormat="1" ht="9" customHeight="1" x14ac:dyDescent="0.2">
      <c r="A6" s="134"/>
      <c r="B6" s="134"/>
      <c r="C6" s="134"/>
      <c r="D6" s="134"/>
      <c r="E6" s="134"/>
      <c r="F6" s="134"/>
      <c r="G6" s="134"/>
      <c r="H6" s="134"/>
      <c r="I6" s="17"/>
      <c r="J6" s="17"/>
      <c r="K6" s="26">
        <f t="shared" si="0"/>
        <v>43422</v>
      </c>
      <c r="L6" s="26">
        <f t="shared" si="0"/>
        <v>43423</v>
      </c>
      <c r="M6" s="26">
        <f t="shared" si="0"/>
        <v>43424</v>
      </c>
      <c r="N6" s="26">
        <f t="shared" si="0"/>
        <v>43425</v>
      </c>
      <c r="O6" s="26">
        <f t="shared" si="0"/>
        <v>43426</v>
      </c>
      <c r="P6" s="26">
        <f t="shared" si="0"/>
        <v>43427</v>
      </c>
      <c r="Q6" s="26">
        <f t="shared" si="0"/>
        <v>43428</v>
      </c>
      <c r="R6" s="3"/>
      <c r="S6" s="26">
        <f t="shared" si="1"/>
        <v>43485</v>
      </c>
      <c r="T6" s="26">
        <f t="shared" si="1"/>
        <v>43486</v>
      </c>
      <c r="U6" s="26">
        <f t="shared" si="1"/>
        <v>43487</v>
      </c>
      <c r="V6" s="26">
        <f t="shared" si="1"/>
        <v>43488</v>
      </c>
      <c r="W6" s="26">
        <f t="shared" si="1"/>
        <v>43489</v>
      </c>
      <c r="X6" s="26">
        <f t="shared" si="1"/>
        <v>43490</v>
      </c>
      <c r="Y6" s="26">
        <f t="shared" si="1"/>
        <v>43491</v>
      </c>
      <c r="Z6" s="5"/>
      <c r="AA6" s="5"/>
    </row>
    <row r="7" spans="1:27" s="6" customFormat="1" ht="9" customHeight="1" x14ac:dyDescent="0.2">
      <c r="A7" s="134"/>
      <c r="B7" s="134"/>
      <c r="C7" s="134"/>
      <c r="D7" s="134"/>
      <c r="E7" s="134"/>
      <c r="F7" s="134"/>
      <c r="G7" s="134"/>
      <c r="H7" s="134"/>
      <c r="I7" s="17"/>
      <c r="J7" s="17"/>
      <c r="K7" s="26">
        <f t="shared" si="0"/>
        <v>43429</v>
      </c>
      <c r="L7" s="26">
        <f t="shared" si="0"/>
        <v>43430</v>
      </c>
      <c r="M7" s="26">
        <f t="shared" si="0"/>
        <v>43431</v>
      </c>
      <c r="N7" s="26">
        <f t="shared" si="0"/>
        <v>43432</v>
      </c>
      <c r="O7" s="26">
        <f t="shared" si="0"/>
        <v>43433</v>
      </c>
      <c r="P7" s="26">
        <f t="shared" si="0"/>
        <v>43434</v>
      </c>
      <c r="Q7" s="26" t="str">
        <f t="shared" si="0"/>
        <v/>
      </c>
      <c r="R7" s="3"/>
      <c r="S7" s="26">
        <f t="shared" si="1"/>
        <v>43492</v>
      </c>
      <c r="T7" s="26">
        <f t="shared" si="1"/>
        <v>43493</v>
      </c>
      <c r="U7" s="26">
        <f t="shared" si="1"/>
        <v>43494</v>
      </c>
      <c r="V7" s="26">
        <f t="shared" si="1"/>
        <v>43495</v>
      </c>
      <c r="W7" s="26">
        <f t="shared" si="1"/>
        <v>43496</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43429</v>
      </c>
      <c r="B9" s="136"/>
      <c r="C9" s="136">
        <f>C10</f>
        <v>43430</v>
      </c>
      <c r="D9" s="136"/>
      <c r="E9" s="136">
        <f>E10</f>
        <v>43431</v>
      </c>
      <c r="F9" s="136"/>
      <c r="G9" s="136">
        <f>G10</f>
        <v>43432</v>
      </c>
      <c r="H9" s="136"/>
      <c r="I9" s="136">
        <f>I10</f>
        <v>43433</v>
      </c>
      <c r="J9" s="136"/>
      <c r="K9" s="136">
        <f>K10</f>
        <v>43434</v>
      </c>
      <c r="L9" s="136"/>
      <c r="M9" s="136"/>
      <c r="N9" s="136"/>
      <c r="O9" s="136"/>
      <c r="P9" s="136"/>
      <c r="Q9" s="136"/>
      <c r="R9" s="136"/>
      <c r="S9" s="136">
        <f>S10</f>
        <v>43435</v>
      </c>
      <c r="T9" s="136"/>
      <c r="U9" s="136"/>
      <c r="V9" s="136"/>
      <c r="W9" s="136"/>
      <c r="X9" s="136"/>
      <c r="Y9" s="136"/>
      <c r="Z9" s="138"/>
    </row>
    <row r="10" spans="1:27" s="1" customFormat="1" ht="18.75" x14ac:dyDescent="0.2">
      <c r="A10" s="20">
        <f>$A$1-(WEEKDAY($A$1,1)-(start_day-1))-IF((WEEKDAY($A$1,1)-(start_day-1))&lt;=0,7,0)+1</f>
        <v>43429</v>
      </c>
      <c r="B10" s="21"/>
      <c r="C10" s="18">
        <f>A10+1</f>
        <v>43430</v>
      </c>
      <c r="D10" s="19"/>
      <c r="E10" s="18">
        <f>C10+1</f>
        <v>43431</v>
      </c>
      <c r="F10" s="19"/>
      <c r="G10" s="18">
        <f>E10+1</f>
        <v>43432</v>
      </c>
      <c r="H10" s="19"/>
      <c r="I10" s="18">
        <f>G10+1</f>
        <v>43433</v>
      </c>
      <c r="J10" s="19"/>
      <c r="K10" s="119">
        <f>I10+1</f>
        <v>43434</v>
      </c>
      <c r="L10" s="120"/>
      <c r="M10" s="121"/>
      <c r="N10" s="121"/>
      <c r="O10" s="121"/>
      <c r="P10" s="121"/>
      <c r="Q10" s="121"/>
      <c r="R10" s="122"/>
      <c r="S10" s="111">
        <f>K10+1</f>
        <v>43435</v>
      </c>
      <c r="T10" s="112"/>
      <c r="U10" s="113"/>
      <c r="V10" s="113"/>
      <c r="W10" s="113"/>
      <c r="X10" s="113"/>
      <c r="Y10" s="113"/>
      <c r="Z10" s="114"/>
      <c r="AA10" s="10"/>
    </row>
    <row r="11" spans="1:27" s="1" customFormat="1" x14ac:dyDescent="0.2">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x14ac:dyDescent="0.2">
      <c r="A12" s="102"/>
      <c r="B12" s="103"/>
      <c r="C12" s="115"/>
      <c r="D12" s="116"/>
      <c r="E12" s="115"/>
      <c r="F12" s="116"/>
      <c r="G12" s="115"/>
      <c r="H12" s="116"/>
      <c r="I12" s="115"/>
      <c r="J12" s="116"/>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3"/>
      <c r="C13" s="115"/>
      <c r="D13" s="116"/>
      <c r="E13" s="115"/>
      <c r="F13" s="116"/>
      <c r="G13" s="115"/>
      <c r="H13" s="116"/>
      <c r="I13" s="115"/>
      <c r="J13" s="116"/>
      <c r="K13" s="115"/>
      <c r="L13" s="131"/>
      <c r="M13" s="131"/>
      <c r="N13" s="131"/>
      <c r="O13" s="131"/>
      <c r="P13" s="131"/>
      <c r="Q13" s="131"/>
      <c r="R13" s="116"/>
      <c r="S13" s="102"/>
      <c r="T13" s="103"/>
      <c r="U13" s="103"/>
      <c r="V13" s="103"/>
      <c r="W13" s="103"/>
      <c r="X13" s="103"/>
      <c r="Y13" s="103"/>
      <c r="Z13" s="104"/>
      <c r="AA13" s="10"/>
    </row>
    <row r="14" spans="1:27" s="1" customFormat="1" x14ac:dyDescent="0.2">
      <c r="A14" s="102"/>
      <c r="B14" s="103"/>
      <c r="C14" s="115"/>
      <c r="D14" s="116"/>
      <c r="E14" s="115"/>
      <c r="F14" s="116"/>
      <c r="G14" s="115"/>
      <c r="H14" s="116"/>
      <c r="I14" s="115"/>
      <c r="J14" s="116"/>
      <c r="K14" s="115"/>
      <c r="L14" s="131"/>
      <c r="M14" s="131"/>
      <c r="N14" s="131"/>
      <c r="O14" s="131"/>
      <c r="P14" s="131"/>
      <c r="Q14" s="131"/>
      <c r="R14" s="116"/>
      <c r="S14" s="102"/>
      <c r="T14" s="103"/>
      <c r="U14" s="103"/>
      <c r="V14" s="103"/>
      <c r="W14" s="103"/>
      <c r="X14" s="103"/>
      <c r="Y14" s="103"/>
      <c r="Z14" s="104"/>
      <c r="AA14" s="10"/>
    </row>
    <row r="15" spans="1:27" s="2" customFormat="1" ht="13.15" customHeight="1" x14ac:dyDescent="0.2">
      <c r="A15" s="105"/>
      <c r="B15" s="106"/>
      <c r="C15" s="123"/>
      <c r="D15" s="124"/>
      <c r="E15" s="123"/>
      <c r="F15" s="124"/>
      <c r="G15" s="123"/>
      <c r="H15" s="124"/>
      <c r="I15" s="123"/>
      <c r="J15" s="124"/>
      <c r="K15" s="123"/>
      <c r="L15" s="132"/>
      <c r="M15" s="132"/>
      <c r="N15" s="132"/>
      <c r="O15" s="132"/>
      <c r="P15" s="132"/>
      <c r="Q15" s="132"/>
      <c r="R15" s="124"/>
      <c r="S15" s="105"/>
      <c r="T15" s="106"/>
      <c r="U15" s="106"/>
      <c r="V15" s="106"/>
      <c r="W15" s="106"/>
      <c r="X15" s="106"/>
      <c r="Y15" s="106"/>
      <c r="Z15" s="107"/>
      <c r="AA15" s="10"/>
    </row>
    <row r="16" spans="1:27" s="1" customFormat="1" ht="18.75" x14ac:dyDescent="0.2">
      <c r="A16" s="20">
        <f>S10+1</f>
        <v>43436</v>
      </c>
      <c r="B16" s="21"/>
      <c r="C16" s="18">
        <f>A16+1</f>
        <v>43437</v>
      </c>
      <c r="D16" s="19"/>
      <c r="E16" s="18">
        <f>C16+1</f>
        <v>43438</v>
      </c>
      <c r="F16" s="19"/>
      <c r="G16" s="18">
        <f>E16+1</f>
        <v>43439</v>
      </c>
      <c r="H16" s="19"/>
      <c r="I16" s="18">
        <f>G16+1</f>
        <v>43440</v>
      </c>
      <c r="J16" s="19"/>
      <c r="K16" s="119">
        <f>I16+1</f>
        <v>43441</v>
      </c>
      <c r="L16" s="120"/>
      <c r="M16" s="121"/>
      <c r="N16" s="121"/>
      <c r="O16" s="121"/>
      <c r="P16" s="121"/>
      <c r="Q16" s="121"/>
      <c r="R16" s="122"/>
      <c r="S16" s="111">
        <f>K16+1</f>
        <v>43442</v>
      </c>
      <c r="T16" s="112"/>
      <c r="U16" s="113"/>
      <c r="V16" s="113"/>
      <c r="W16" s="113"/>
      <c r="X16" s="113"/>
      <c r="Y16" s="113"/>
      <c r="Z16" s="114"/>
      <c r="AA16" s="10"/>
    </row>
    <row r="17" spans="1:27" s="1" customFormat="1" ht="13.5" thickBot="1" x14ac:dyDescent="0.25">
      <c r="A17" s="102"/>
      <c r="B17" s="103"/>
      <c r="C17" s="115"/>
      <c r="D17" s="116"/>
      <c r="E17" s="115"/>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27" s="1" customFormat="1" ht="13.5" thickBot="1" x14ac:dyDescent="0.25">
      <c r="A18" s="102"/>
      <c r="B18" s="103"/>
      <c r="C18" s="115"/>
      <c r="D18" s="116"/>
      <c r="E18" s="115"/>
      <c r="F18" s="116"/>
      <c r="G18" s="115"/>
      <c r="H18" s="116"/>
      <c r="I18" s="141" t="s">
        <v>17</v>
      </c>
      <c r="J18" s="142"/>
      <c r="K18" s="115"/>
      <c r="L18" s="131"/>
      <c r="M18" s="131"/>
      <c r="N18" s="131"/>
      <c r="O18" s="131"/>
      <c r="P18" s="131"/>
      <c r="Q18" s="131"/>
      <c r="R18" s="116"/>
      <c r="S18" s="102"/>
      <c r="T18" s="103"/>
      <c r="U18" s="103"/>
      <c r="V18" s="103"/>
      <c r="W18" s="103"/>
      <c r="X18" s="103"/>
      <c r="Y18" s="103"/>
      <c r="Z18" s="104"/>
      <c r="AA18" s="10"/>
    </row>
    <row r="19" spans="1:27" s="1" customFormat="1" x14ac:dyDescent="0.2">
      <c r="A19" s="102"/>
      <c r="B19" s="103"/>
      <c r="C19" s="115"/>
      <c r="D19" s="116"/>
      <c r="E19" s="115"/>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27" s="1" customFormat="1" x14ac:dyDescent="0.2">
      <c r="A20" s="102"/>
      <c r="B20" s="103"/>
      <c r="C20" s="115"/>
      <c r="D20" s="116"/>
      <c r="E20" s="115"/>
      <c r="F20" s="116"/>
      <c r="G20" s="166" t="s">
        <v>75</v>
      </c>
      <c r="H20" s="167"/>
      <c r="I20" s="166" t="s">
        <v>63</v>
      </c>
      <c r="J20" s="167"/>
      <c r="K20" s="166" t="s">
        <v>76</v>
      </c>
      <c r="L20" s="168"/>
      <c r="M20" s="168"/>
      <c r="N20" s="168"/>
      <c r="O20" s="168"/>
      <c r="P20" s="168"/>
      <c r="Q20" s="168"/>
      <c r="R20" s="167"/>
      <c r="S20" s="102"/>
      <c r="T20" s="103"/>
      <c r="U20" s="103"/>
      <c r="V20" s="103"/>
      <c r="W20" s="103"/>
      <c r="X20" s="103"/>
      <c r="Y20" s="103"/>
      <c r="Z20" s="104"/>
      <c r="AA20" s="10"/>
    </row>
    <row r="21" spans="1:27" s="2" customFormat="1" ht="13.15" customHeight="1" x14ac:dyDescent="0.2">
      <c r="A21" s="105"/>
      <c r="B21" s="106"/>
      <c r="C21" s="123"/>
      <c r="D21" s="124"/>
      <c r="E21" s="123"/>
      <c r="F21" s="124"/>
      <c r="G21" s="166" t="s">
        <v>64</v>
      </c>
      <c r="H21" s="167"/>
      <c r="I21" s="171"/>
      <c r="J21" s="172"/>
      <c r="K21" s="171"/>
      <c r="L21" s="173"/>
      <c r="M21" s="173"/>
      <c r="N21" s="173"/>
      <c r="O21" s="173"/>
      <c r="P21" s="173"/>
      <c r="Q21" s="173"/>
      <c r="R21" s="172"/>
      <c r="S21" s="105"/>
      <c r="T21" s="106"/>
      <c r="U21" s="106"/>
      <c r="V21" s="106"/>
      <c r="W21" s="106"/>
      <c r="X21" s="106"/>
      <c r="Y21" s="106"/>
      <c r="Z21" s="107"/>
      <c r="AA21" s="10"/>
    </row>
    <row r="22" spans="1:27" s="1" customFormat="1" ht="18.75" x14ac:dyDescent="0.2">
      <c r="A22" s="55">
        <f>S16+1</f>
        <v>43443</v>
      </c>
      <c r="B22" s="49"/>
      <c r="C22" s="51">
        <f>A22+1</f>
        <v>43444</v>
      </c>
      <c r="D22" s="54"/>
      <c r="E22" s="51">
        <f>C22+1</f>
        <v>43445</v>
      </c>
      <c r="F22" s="54"/>
      <c r="G22" s="51">
        <f>E22+1</f>
        <v>43446</v>
      </c>
      <c r="H22" s="54"/>
      <c r="I22" s="51">
        <f>G22+1</f>
        <v>43447</v>
      </c>
      <c r="J22" s="54"/>
      <c r="K22" s="119">
        <f>I22+1</f>
        <v>43448</v>
      </c>
      <c r="L22" s="120"/>
      <c r="M22" s="121"/>
      <c r="N22" s="121"/>
      <c r="O22" s="121"/>
      <c r="P22" s="121"/>
      <c r="Q22" s="121"/>
      <c r="R22" s="122"/>
      <c r="S22" s="111">
        <f>K22+1</f>
        <v>43449</v>
      </c>
      <c r="T22" s="112"/>
      <c r="U22" s="113"/>
      <c r="V22" s="113"/>
      <c r="W22" s="113"/>
      <c r="X22" s="113"/>
      <c r="Y22" s="113"/>
      <c r="Z22" s="114"/>
      <c r="AA22" s="10"/>
    </row>
    <row r="23" spans="1:27" s="1" customFormat="1" ht="13.5" thickBot="1" x14ac:dyDescent="0.25">
      <c r="A23" s="102"/>
      <c r="B23" s="103"/>
      <c r="C23" s="243"/>
      <c r="D23" s="244"/>
      <c r="E23" s="131"/>
      <c r="F23" s="116"/>
      <c r="G23" s="115"/>
      <c r="H23" s="116"/>
      <c r="I23" s="115"/>
      <c r="J23" s="116"/>
      <c r="K23" s="115"/>
      <c r="L23" s="131"/>
      <c r="M23" s="131"/>
      <c r="N23" s="131"/>
      <c r="O23" s="131"/>
      <c r="P23" s="131"/>
      <c r="Q23" s="131"/>
      <c r="R23" s="116"/>
      <c r="S23" s="190"/>
      <c r="T23" s="191"/>
      <c r="U23" s="191"/>
      <c r="V23" s="191"/>
      <c r="W23" s="191"/>
      <c r="X23" s="191"/>
      <c r="Y23" s="191"/>
      <c r="Z23" s="248"/>
      <c r="AA23" s="10"/>
    </row>
    <row r="24" spans="1:27" s="1" customFormat="1" ht="13.5" thickBot="1" x14ac:dyDescent="0.25">
      <c r="A24" s="102"/>
      <c r="B24" s="103"/>
      <c r="C24" s="374" t="s">
        <v>25</v>
      </c>
      <c r="D24" s="375"/>
      <c r="E24" s="131"/>
      <c r="F24" s="116"/>
      <c r="G24" s="115"/>
      <c r="H24" s="116"/>
      <c r="I24" s="115"/>
      <c r="J24" s="116"/>
      <c r="K24" s="149" t="s">
        <v>31</v>
      </c>
      <c r="L24" s="150"/>
      <c r="M24" s="150"/>
      <c r="N24" s="150"/>
      <c r="O24" s="150"/>
      <c r="P24" s="150"/>
      <c r="Q24" s="150"/>
      <c r="R24" s="151"/>
      <c r="S24" s="190" t="s">
        <v>56</v>
      </c>
      <c r="T24" s="191"/>
      <c r="U24" s="191"/>
      <c r="V24" s="191"/>
      <c r="W24" s="191"/>
      <c r="X24" s="191"/>
      <c r="Y24" s="191"/>
      <c r="Z24" s="248"/>
      <c r="AA24" s="10"/>
    </row>
    <row r="25" spans="1:27" s="1" customFormat="1" x14ac:dyDescent="0.2">
      <c r="A25" s="102"/>
      <c r="B25" s="103"/>
      <c r="C25" s="115"/>
      <c r="D25" s="116"/>
      <c r="E25" s="115"/>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27" s="1" customFormat="1" x14ac:dyDescent="0.2">
      <c r="A26" s="102"/>
      <c r="B26" s="103"/>
      <c r="C26" s="166" t="s">
        <v>55</v>
      </c>
      <c r="D26" s="167"/>
      <c r="E26" s="166" t="s">
        <v>55</v>
      </c>
      <c r="F26" s="167"/>
      <c r="G26" s="166" t="s">
        <v>55</v>
      </c>
      <c r="H26" s="167"/>
      <c r="I26" s="166" t="s">
        <v>55</v>
      </c>
      <c r="J26" s="167"/>
      <c r="K26" s="166" t="s">
        <v>55</v>
      </c>
      <c r="L26" s="168"/>
      <c r="M26" s="168"/>
      <c r="N26" s="168"/>
      <c r="O26" s="168"/>
      <c r="P26" s="168"/>
      <c r="Q26" s="168"/>
      <c r="R26" s="167"/>
      <c r="S26" s="245" t="s">
        <v>77</v>
      </c>
      <c r="T26" s="246"/>
      <c r="U26" s="246"/>
      <c r="V26" s="246"/>
      <c r="W26" s="246"/>
      <c r="X26" s="246"/>
      <c r="Y26" s="246"/>
      <c r="Z26" s="247"/>
      <c r="AA26" s="10"/>
    </row>
    <row r="27" spans="1:27" s="2" customFormat="1" x14ac:dyDescent="0.2">
      <c r="A27" s="105"/>
      <c r="B27" s="106"/>
      <c r="C27" s="123"/>
      <c r="D27" s="124"/>
      <c r="E27" s="123"/>
      <c r="F27" s="124"/>
      <c r="G27" s="123"/>
      <c r="H27" s="124"/>
      <c r="I27" s="123"/>
      <c r="J27" s="124"/>
      <c r="K27" s="123"/>
      <c r="L27" s="132"/>
      <c r="M27" s="132"/>
      <c r="N27" s="132"/>
      <c r="O27" s="132"/>
      <c r="P27" s="132"/>
      <c r="Q27" s="132"/>
      <c r="R27" s="124"/>
      <c r="S27" s="105"/>
      <c r="T27" s="106"/>
      <c r="U27" s="106"/>
      <c r="V27" s="106"/>
      <c r="W27" s="106"/>
      <c r="X27" s="106"/>
      <c r="Y27" s="106"/>
      <c r="Z27" s="107"/>
      <c r="AA27" s="10"/>
    </row>
    <row r="28" spans="1:27" s="1" customFormat="1" ht="18.75" x14ac:dyDescent="0.2">
      <c r="A28" s="55">
        <f>S22+1</f>
        <v>43450</v>
      </c>
      <c r="B28" s="49"/>
      <c r="C28" s="51">
        <f>A28+1</f>
        <v>43451</v>
      </c>
      <c r="D28" s="54"/>
      <c r="E28" s="51">
        <f>C28+1</f>
        <v>43452</v>
      </c>
      <c r="F28" s="54"/>
      <c r="G28" s="51">
        <f>E28+1</f>
        <v>43453</v>
      </c>
      <c r="H28" s="54"/>
      <c r="I28" s="51">
        <f>G28+1</f>
        <v>43454</v>
      </c>
      <c r="J28" s="54"/>
      <c r="K28" s="119">
        <f>I28+1</f>
        <v>43455</v>
      </c>
      <c r="L28" s="120"/>
      <c r="M28" s="121"/>
      <c r="N28" s="121"/>
      <c r="O28" s="121"/>
      <c r="P28" s="121"/>
      <c r="Q28" s="121"/>
      <c r="R28" s="122"/>
      <c r="S28" s="111">
        <f>K28+1</f>
        <v>43456</v>
      </c>
      <c r="T28" s="112"/>
      <c r="U28" s="113"/>
      <c r="V28" s="113"/>
      <c r="W28" s="113"/>
      <c r="X28" s="113"/>
      <c r="Y28" s="113"/>
      <c r="Z28" s="114"/>
      <c r="AA28" s="10"/>
    </row>
    <row r="29" spans="1:27" s="1" customFormat="1" ht="13.5" thickBot="1" x14ac:dyDescent="0.25">
      <c r="A29" s="102"/>
      <c r="B29" s="103"/>
      <c r="C29" s="115"/>
      <c r="D29" s="116"/>
      <c r="E29" s="115"/>
      <c r="F29" s="116"/>
      <c r="G29" s="115"/>
      <c r="H29" s="116"/>
      <c r="I29" s="115"/>
      <c r="J29" s="116"/>
      <c r="K29" s="115"/>
      <c r="L29" s="131"/>
      <c r="M29" s="131"/>
      <c r="N29" s="131"/>
      <c r="O29" s="131"/>
      <c r="P29" s="131"/>
      <c r="Q29" s="131"/>
      <c r="R29" s="116"/>
      <c r="S29" s="102"/>
      <c r="T29" s="103"/>
      <c r="U29" s="103"/>
      <c r="V29" s="103"/>
      <c r="W29" s="103"/>
      <c r="X29" s="103"/>
      <c r="Y29" s="103"/>
      <c r="Z29" s="104"/>
      <c r="AA29" s="10"/>
    </row>
    <row r="30" spans="1:27" s="1" customFormat="1" ht="13.5" thickBot="1" x14ac:dyDescent="0.25">
      <c r="A30" s="102"/>
      <c r="B30" s="103"/>
      <c r="C30" s="159" t="s">
        <v>16</v>
      </c>
      <c r="D30" s="160"/>
      <c r="E30" s="115"/>
      <c r="F30" s="116"/>
      <c r="G30" s="115"/>
      <c r="H30" s="116"/>
      <c r="I30" s="115"/>
      <c r="J30" s="116"/>
      <c r="K30" s="115"/>
      <c r="L30" s="131"/>
      <c r="M30" s="131"/>
      <c r="N30" s="131"/>
      <c r="O30" s="131"/>
      <c r="P30" s="131"/>
      <c r="Q30" s="131"/>
      <c r="R30" s="116"/>
      <c r="S30" s="102"/>
      <c r="T30" s="103"/>
      <c r="U30" s="103"/>
      <c r="V30" s="103"/>
      <c r="W30" s="103"/>
      <c r="X30" s="103"/>
      <c r="Y30" s="103"/>
      <c r="Z30" s="104"/>
      <c r="AA30" s="10"/>
    </row>
    <row r="31" spans="1:27" s="1" customFormat="1" x14ac:dyDescent="0.2">
      <c r="A31" s="102"/>
      <c r="B31" s="103"/>
      <c r="C31" s="115"/>
      <c r="D31" s="116"/>
      <c r="E31" s="115"/>
      <c r="F31" s="116"/>
      <c r="G31" s="115"/>
      <c r="H31" s="116"/>
      <c r="I31" s="115"/>
      <c r="J31" s="116"/>
      <c r="K31" s="115"/>
      <c r="L31" s="131"/>
      <c r="M31" s="131"/>
      <c r="N31" s="131"/>
      <c r="O31" s="131"/>
      <c r="P31" s="131"/>
      <c r="Q31" s="131"/>
      <c r="R31" s="116"/>
      <c r="S31" s="102"/>
      <c r="T31" s="103"/>
      <c r="U31" s="103"/>
      <c r="V31" s="103"/>
      <c r="W31" s="103"/>
      <c r="X31" s="103"/>
      <c r="Y31" s="103"/>
      <c r="Z31" s="104"/>
      <c r="AA31" s="10"/>
    </row>
    <row r="32" spans="1:27" s="1" customFormat="1" x14ac:dyDescent="0.2">
      <c r="A32" s="102"/>
      <c r="B32" s="103"/>
      <c r="C32" s="115"/>
      <c r="D32" s="116"/>
      <c r="E32" s="115"/>
      <c r="F32" s="116"/>
      <c r="G32" s="115"/>
      <c r="H32" s="116"/>
      <c r="I32" s="115"/>
      <c r="J32" s="116"/>
      <c r="K32" s="115"/>
      <c r="L32" s="131"/>
      <c r="M32" s="131"/>
      <c r="N32" s="131"/>
      <c r="O32" s="131"/>
      <c r="P32" s="131"/>
      <c r="Q32" s="131"/>
      <c r="R32" s="116"/>
      <c r="S32" s="102"/>
      <c r="T32" s="103"/>
      <c r="U32" s="103"/>
      <c r="V32" s="103"/>
      <c r="W32" s="103"/>
      <c r="X32" s="103"/>
      <c r="Y32" s="103"/>
      <c r="Z32" s="104"/>
      <c r="AA32" s="10"/>
    </row>
    <row r="33" spans="1:28" s="2" customFormat="1" x14ac:dyDescent="0.2">
      <c r="A33" s="105"/>
      <c r="B33" s="106"/>
      <c r="C33" s="123"/>
      <c r="D33" s="124"/>
      <c r="E33" s="123"/>
      <c r="F33" s="124"/>
      <c r="G33" s="123"/>
      <c r="H33" s="124"/>
      <c r="I33" s="123"/>
      <c r="J33" s="124"/>
      <c r="K33" s="123"/>
      <c r="L33" s="132"/>
      <c r="M33" s="132"/>
      <c r="N33" s="132"/>
      <c r="O33" s="132"/>
      <c r="P33" s="132"/>
      <c r="Q33" s="132"/>
      <c r="R33" s="124"/>
      <c r="S33" s="105"/>
      <c r="T33" s="106"/>
      <c r="U33" s="106"/>
      <c r="V33" s="106"/>
      <c r="W33" s="106"/>
      <c r="X33" s="106"/>
      <c r="Y33" s="106"/>
      <c r="Z33" s="107"/>
      <c r="AA33" s="10"/>
    </row>
    <row r="34" spans="1:28" s="1" customFormat="1" ht="18.75" x14ac:dyDescent="0.2">
      <c r="A34" s="55">
        <f>S28+1</f>
        <v>43457</v>
      </c>
      <c r="B34" s="49"/>
      <c r="C34" s="51">
        <f>A34+1</f>
        <v>43458</v>
      </c>
      <c r="D34" s="54"/>
      <c r="E34" s="51">
        <f>C34+1</f>
        <v>43459</v>
      </c>
      <c r="F34" s="54"/>
      <c r="G34" s="51">
        <f>E34+1</f>
        <v>43460</v>
      </c>
      <c r="H34" s="54"/>
      <c r="I34" s="51">
        <f>G34+1</f>
        <v>43461</v>
      </c>
      <c r="J34" s="54"/>
      <c r="K34" s="119">
        <f>I34+1</f>
        <v>43462</v>
      </c>
      <c r="L34" s="120"/>
      <c r="M34" s="121"/>
      <c r="N34" s="121"/>
      <c r="O34" s="121"/>
      <c r="P34" s="121"/>
      <c r="Q34" s="121"/>
      <c r="R34" s="122"/>
      <c r="S34" s="111">
        <f>K34+1</f>
        <v>43463</v>
      </c>
      <c r="T34" s="112"/>
      <c r="U34" s="113"/>
      <c r="V34" s="113"/>
      <c r="W34" s="113"/>
      <c r="X34" s="113"/>
      <c r="Y34" s="113"/>
      <c r="Z34" s="114"/>
      <c r="AA34" s="10"/>
    </row>
    <row r="35" spans="1:28" s="1" customFormat="1" x14ac:dyDescent="0.2">
      <c r="A35" s="102"/>
      <c r="B35" s="103"/>
      <c r="C35" s="139"/>
      <c r="D35" s="140"/>
      <c r="E35" s="139"/>
      <c r="F35" s="140"/>
      <c r="G35" s="139"/>
      <c r="H35" s="140"/>
      <c r="I35" s="115"/>
      <c r="J35" s="116"/>
      <c r="K35" s="115"/>
      <c r="L35" s="131"/>
      <c r="M35" s="131"/>
      <c r="N35" s="131"/>
      <c r="O35" s="131"/>
      <c r="P35" s="131"/>
      <c r="Q35" s="131"/>
      <c r="R35" s="116"/>
      <c r="S35" s="102"/>
      <c r="T35" s="103"/>
      <c r="U35" s="103"/>
      <c r="V35" s="103"/>
      <c r="W35" s="103"/>
      <c r="X35" s="103"/>
      <c r="Y35" s="103"/>
      <c r="Z35" s="104"/>
      <c r="AA35" s="10"/>
    </row>
    <row r="36" spans="1:28" s="1" customFormat="1" x14ac:dyDescent="0.2">
      <c r="A36" s="102"/>
      <c r="B36" s="103"/>
      <c r="C36" s="139" t="s">
        <v>24</v>
      </c>
      <c r="D36" s="140"/>
      <c r="E36" s="139" t="s">
        <v>24</v>
      </c>
      <c r="F36" s="140"/>
      <c r="G36" s="139" t="s">
        <v>24</v>
      </c>
      <c r="H36" s="140"/>
      <c r="I36" s="115"/>
      <c r="J36" s="116"/>
      <c r="K36" s="115"/>
      <c r="L36" s="131"/>
      <c r="M36" s="131"/>
      <c r="N36" s="131"/>
      <c r="O36" s="131"/>
      <c r="P36" s="131"/>
      <c r="Q36" s="131"/>
      <c r="R36" s="116"/>
      <c r="S36" s="102"/>
      <c r="T36" s="103"/>
      <c r="U36" s="103"/>
      <c r="V36" s="103"/>
      <c r="W36" s="103"/>
      <c r="X36" s="103"/>
      <c r="Y36" s="103"/>
      <c r="Z36" s="104"/>
      <c r="AA36" s="10"/>
    </row>
    <row r="37" spans="1:28" s="1" customFormat="1" x14ac:dyDescent="0.2">
      <c r="A37" s="102"/>
      <c r="B37" s="103"/>
      <c r="C37" s="115"/>
      <c r="D37" s="116"/>
      <c r="E37" s="115"/>
      <c r="F37" s="116"/>
      <c r="G37" s="115"/>
      <c r="H37" s="116"/>
      <c r="I37" s="115"/>
      <c r="J37" s="116"/>
      <c r="K37" s="115"/>
      <c r="L37" s="131"/>
      <c r="M37" s="131"/>
      <c r="N37" s="131"/>
      <c r="O37" s="131"/>
      <c r="P37" s="131"/>
      <c r="Q37" s="131"/>
      <c r="R37" s="116"/>
      <c r="S37" s="102"/>
      <c r="T37" s="103"/>
      <c r="U37" s="103"/>
      <c r="V37" s="103"/>
      <c r="W37" s="103"/>
      <c r="X37" s="103"/>
      <c r="Y37" s="103"/>
      <c r="Z37" s="104"/>
      <c r="AA37" s="10"/>
    </row>
    <row r="38" spans="1:28" s="1" customFormat="1" x14ac:dyDescent="0.2">
      <c r="A38" s="102"/>
      <c r="B38" s="103"/>
      <c r="C38" s="115"/>
      <c r="D38" s="116"/>
      <c r="E38" s="115"/>
      <c r="F38" s="116"/>
      <c r="G38" s="115"/>
      <c r="H38" s="116"/>
      <c r="I38" s="115"/>
      <c r="J38" s="116"/>
      <c r="K38" s="115"/>
      <c r="L38" s="131"/>
      <c r="M38" s="131"/>
      <c r="N38" s="131"/>
      <c r="O38" s="131"/>
      <c r="P38" s="131"/>
      <c r="Q38" s="131"/>
      <c r="R38" s="116"/>
      <c r="S38" s="102"/>
      <c r="T38" s="103"/>
      <c r="U38" s="103"/>
      <c r="V38" s="103"/>
      <c r="W38" s="103"/>
      <c r="X38" s="103"/>
      <c r="Y38" s="103"/>
      <c r="Z38" s="104"/>
      <c r="AA38" s="10"/>
    </row>
    <row r="39" spans="1:28" s="2" customFormat="1" x14ac:dyDescent="0.2">
      <c r="A39" s="105"/>
      <c r="B39" s="106"/>
      <c r="C39" s="123"/>
      <c r="D39" s="124"/>
      <c r="E39" s="123"/>
      <c r="F39" s="124"/>
      <c r="G39" s="123"/>
      <c r="H39" s="124"/>
      <c r="I39" s="123"/>
      <c r="J39" s="124"/>
      <c r="K39" s="123"/>
      <c r="L39" s="132"/>
      <c r="M39" s="132"/>
      <c r="N39" s="132"/>
      <c r="O39" s="132"/>
      <c r="P39" s="132"/>
      <c r="Q39" s="132"/>
      <c r="R39" s="124"/>
      <c r="S39" s="105"/>
      <c r="T39" s="106"/>
      <c r="U39" s="106"/>
      <c r="V39" s="106"/>
      <c r="W39" s="106"/>
      <c r="X39" s="106"/>
      <c r="Y39" s="106"/>
      <c r="Z39" s="107"/>
      <c r="AA39" s="10"/>
    </row>
    <row r="40" spans="1:28" ht="12" customHeight="1" x14ac:dyDescent="0.2">
      <c r="A40" s="20">
        <f>S34+1</f>
        <v>43464</v>
      </c>
      <c r="B40" s="21"/>
      <c r="C40" s="18">
        <f>A40+1</f>
        <v>43465</v>
      </c>
      <c r="D40" s="19"/>
      <c r="E40" s="22"/>
      <c r="F40" s="23"/>
      <c r="G40" s="23"/>
      <c r="H40" s="23"/>
      <c r="I40" s="23"/>
      <c r="J40" s="23"/>
      <c r="K40" s="23"/>
      <c r="L40" s="23"/>
      <c r="M40" s="23"/>
      <c r="N40" s="23"/>
      <c r="O40" s="23"/>
      <c r="P40" s="23"/>
      <c r="Q40" s="23"/>
      <c r="R40" s="23"/>
      <c r="S40" s="23"/>
      <c r="T40" s="23"/>
      <c r="U40" s="23"/>
      <c r="V40" s="23"/>
      <c r="W40" s="23"/>
      <c r="X40" s="23"/>
      <c r="Y40" s="23"/>
      <c r="Z40" s="13"/>
      <c r="AA40" s="9"/>
    </row>
    <row r="41" spans="1:28" ht="12" customHeight="1" x14ac:dyDescent="0.2">
      <c r="A41" s="102"/>
      <c r="B41" s="103"/>
      <c r="C41" s="115"/>
      <c r="D41" s="116"/>
      <c r="E41" s="24"/>
      <c r="F41" s="8"/>
      <c r="G41" s="8"/>
      <c r="H41" s="8"/>
      <c r="I41" s="8"/>
      <c r="J41" s="8"/>
      <c r="K41" s="8"/>
      <c r="L41" s="8"/>
      <c r="M41" s="8"/>
      <c r="N41" s="8"/>
      <c r="O41" s="8"/>
      <c r="P41" s="8"/>
      <c r="Q41" s="8"/>
      <c r="R41" s="8"/>
      <c r="S41" s="8"/>
      <c r="T41" s="8"/>
      <c r="U41" s="8"/>
      <c r="V41" s="8"/>
      <c r="W41" s="8"/>
      <c r="X41" s="8"/>
      <c r="Y41" s="8"/>
      <c r="Z41" s="12"/>
      <c r="AA41" s="9"/>
    </row>
    <row r="42" spans="1:28" ht="12" customHeight="1" x14ac:dyDescent="0.2">
      <c r="A42" s="102"/>
      <c r="B42" s="103"/>
      <c r="C42" s="139" t="s">
        <v>24</v>
      </c>
      <c r="D42" s="140"/>
      <c r="E42" s="24"/>
      <c r="F42" s="8"/>
      <c r="G42" s="8"/>
      <c r="H42" s="8"/>
      <c r="I42" s="8"/>
      <c r="J42" s="8"/>
      <c r="K42" s="8"/>
      <c r="L42" s="8"/>
      <c r="M42" s="8"/>
      <c r="N42" s="8"/>
      <c r="O42" s="8"/>
      <c r="P42" s="8"/>
      <c r="Q42" s="8"/>
      <c r="R42" s="8"/>
      <c r="S42" s="8"/>
      <c r="T42" s="8"/>
      <c r="U42" s="8"/>
      <c r="V42" s="8"/>
      <c r="W42" s="8"/>
      <c r="X42" s="8"/>
      <c r="Y42" s="8"/>
      <c r="Z42" s="11"/>
      <c r="AA42" s="9"/>
    </row>
    <row r="43" spans="1:28" ht="6" customHeight="1" x14ac:dyDescent="0.2">
      <c r="A43" s="102"/>
      <c r="B43" s="103"/>
      <c r="C43" s="115"/>
      <c r="D43" s="116"/>
      <c r="E43" s="88"/>
      <c r="F43" s="89"/>
      <c r="G43" s="89"/>
      <c r="H43" s="89"/>
      <c r="I43" s="89"/>
      <c r="J43" s="89"/>
      <c r="K43" s="90"/>
      <c r="L43" s="89"/>
      <c r="M43" s="89"/>
      <c r="N43" s="89"/>
      <c r="O43" s="89"/>
      <c r="P43" s="89"/>
      <c r="Q43" s="89"/>
      <c r="R43" s="89"/>
      <c r="S43" s="89"/>
      <c r="T43" s="89"/>
      <c r="U43" s="89"/>
      <c r="V43" s="89"/>
      <c r="W43" s="89"/>
      <c r="X43" s="89"/>
      <c r="Y43" s="89"/>
      <c r="Z43" s="89"/>
      <c r="AA43" s="251"/>
      <c r="AB43" s="252"/>
    </row>
    <row r="44" spans="1:28" ht="12" customHeight="1" x14ac:dyDescent="0.2">
      <c r="A44" s="46"/>
      <c r="B44" s="47"/>
      <c r="C44" s="43"/>
      <c r="D44" s="44"/>
      <c r="E44" s="92" t="s">
        <v>13</v>
      </c>
      <c r="F44" s="93"/>
      <c r="G44" s="93"/>
      <c r="H44" s="93"/>
      <c r="I44" s="93"/>
      <c r="J44" s="93"/>
      <c r="K44" s="76" t="s">
        <v>150</v>
      </c>
      <c r="L44" s="77"/>
      <c r="M44" s="76"/>
      <c r="N44" s="77"/>
      <c r="O44" s="77"/>
      <c r="P44" s="77"/>
      <c r="Q44" s="77"/>
      <c r="R44" s="77"/>
      <c r="S44" s="77"/>
      <c r="T44" s="77"/>
      <c r="U44" s="77"/>
      <c r="V44" s="77"/>
      <c r="W44" s="77"/>
      <c r="X44" s="77"/>
      <c r="Y44" s="77"/>
      <c r="Z44" s="78"/>
      <c r="AA44" s="253"/>
      <c r="AB44" s="254"/>
    </row>
    <row r="45" spans="1:28" ht="12" customHeight="1" x14ac:dyDescent="0.2">
      <c r="A45" s="102"/>
      <c r="B45" s="103"/>
      <c r="C45" s="115"/>
      <c r="D45" s="116"/>
      <c r="E45" s="79" t="s">
        <v>14</v>
      </c>
      <c r="F45" s="80"/>
      <c r="G45" s="80"/>
      <c r="H45" s="80"/>
      <c r="I45" s="80"/>
      <c r="J45" s="80"/>
      <c r="K45" s="62" t="s">
        <v>161</v>
      </c>
      <c r="L45" s="63"/>
      <c r="M45" s="63"/>
      <c r="N45" s="63"/>
      <c r="O45" s="63"/>
      <c r="P45" s="63"/>
      <c r="Q45" s="63"/>
      <c r="R45" s="63"/>
      <c r="S45" s="63"/>
      <c r="T45" s="63"/>
      <c r="U45" s="63"/>
      <c r="V45" s="63"/>
      <c r="W45" s="63"/>
      <c r="X45" s="63"/>
      <c r="Y45" s="63"/>
      <c r="Z45" s="64"/>
      <c r="AA45" s="249"/>
      <c r="AB45" s="250"/>
    </row>
    <row r="46" spans="1:28" s="1" customFormat="1" ht="12" customHeight="1" x14ac:dyDescent="0.2">
      <c r="A46" s="105"/>
      <c r="B46" s="106"/>
      <c r="C46" s="123"/>
      <c r="D46" s="124"/>
      <c r="E46" s="100" t="s">
        <v>78</v>
      </c>
      <c r="F46" s="101"/>
      <c r="G46" s="101"/>
      <c r="H46" s="101"/>
      <c r="I46" s="101"/>
      <c r="J46" s="101"/>
      <c r="K46" s="377" t="s">
        <v>90</v>
      </c>
      <c r="L46" s="378"/>
      <c r="M46" s="378"/>
      <c r="N46" s="378"/>
      <c r="O46" s="378"/>
      <c r="P46" s="378"/>
      <c r="Q46" s="378"/>
      <c r="R46" s="378"/>
      <c r="S46" s="378"/>
      <c r="T46" s="378"/>
      <c r="U46" s="378"/>
      <c r="V46" s="378"/>
      <c r="W46" s="378"/>
      <c r="X46" s="378"/>
      <c r="Y46" s="378"/>
      <c r="Z46" s="379"/>
      <c r="AA46" s="249"/>
      <c r="AB46" s="250"/>
    </row>
  </sheetData>
  <mergeCells count="216">
    <mergeCell ref="A45:B45"/>
    <mergeCell ref="C45:D45"/>
    <mergeCell ref="A46:B46"/>
    <mergeCell ref="C46:D46"/>
    <mergeCell ref="K46:Z46"/>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40 C40">
    <cfRule type="expression" dxfId="53" priority="7">
      <formula>MONTH(A10)&lt;&gt;MONTH($A$1)</formula>
    </cfRule>
    <cfRule type="expression" dxfId="52" priority="8">
      <formula>OR(WEEKDAY(A10,1)=1,WEEKDAY(A10,1)=7)</formula>
    </cfRule>
  </conditionalFormatting>
  <conditionalFormatting sqref="I10 I16">
    <cfRule type="expression" dxfId="51" priority="5">
      <formula>MONTH(I10)&lt;&gt;MONTH($A$1)</formula>
    </cfRule>
    <cfRule type="expression" dxfId="50" priority="6">
      <formula>OR(WEEKDAY(I10,1)=1,WEEKDAY(I10,1)=7)</formula>
    </cfRule>
  </conditionalFormatting>
  <conditionalFormatting sqref="A22 C22 E22 G22 K22 S22 A28 C28 E28 G28 K28 S28 A34 C34 E34 G34 K34 S34">
    <cfRule type="expression" dxfId="49" priority="3">
      <formula>MONTH(A22)&lt;&gt;MONTH($A$1)</formula>
    </cfRule>
    <cfRule type="expression" dxfId="48" priority="4">
      <formula>OR(WEEKDAY(A22,1)=1,WEEKDAY(A22,1)=7)</formula>
    </cfRule>
  </conditionalFormatting>
  <conditionalFormatting sqref="I22 I28 I34">
    <cfRule type="expression" dxfId="47" priority="1">
      <formula>MONTH(I22)&lt;&gt;MONTH($A$1)</formula>
    </cfRule>
    <cfRule type="expression" dxfId="46" priority="2">
      <formula>OR(WEEKDAY(I22,1)=1,WEEKDAY(I22,1)=7)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showGridLines="0" topLeftCell="A19" workbookViewId="0">
      <selection activeCell="G34" sqref="G34"/>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DATE('1'!AD18,'1'!AD20+5,1)</f>
        <v>43466</v>
      </c>
      <c r="B1" s="134"/>
      <c r="C1" s="134"/>
      <c r="D1" s="134"/>
      <c r="E1" s="134"/>
      <c r="F1" s="134"/>
      <c r="G1" s="134"/>
      <c r="H1" s="134"/>
      <c r="I1" s="17"/>
      <c r="J1" s="17"/>
      <c r="K1" s="137">
        <f>DATE(YEAR(A1),MONTH(A1)-1,1)</f>
        <v>43435</v>
      </c>
      <c r="L1" s="137"/>
      <c r="M1" s="137"/>
      <c r="N1" s="137"/>
      <c r="O1" s="137"/>
      <c r="P1" s="137"/>
      <c r="Q1" s="137"/>
      <c r="R1" s="3"/>
      <c r="S1" s="137">
        <f>DATE(YEAR(A1),MONTH(A1)+1,1)</f>
        <v>43497</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t="str">
        <f t="shared" si="0"/>
        <v/>
      </c>
      <c r="Q3" s="26">
        <f t="shared" si="0"/>
        <v>43435</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f t="shared" si="1"/>
        <v>43497</v>
      </c>
      <c r="Y3" s="26">
        <f t="shared" si="1"/>
        <v>43498</v>
      </c>
      <c r="Z3" s="5"/>
      <c r="AA3" s="5"/>
    </row>
    <row r="4" spans="1:27" s="6" customFormat="1" ht="9" customHeight="1" x14ac:dyDescent="0.2">
      <c r="A4" s="134"/>
      <c r="B4" s="134"/>
      <c r="C4" s="134"/>
      <c r="D4" s="134"/>
      <c r="E4" s="134"/>
      <c r="F4" s="134"/>
      <c r="G4" s="134"/>
      <c r="H4" s="134"/>
      <c r="I4" s="17"/>
      <c r="J4" s="17"/>
      <c r="K4" s="26">
        <f t="shared" si="0"/>
        <v>43436</v>
      </c>
      <c r="L4" s="26">
        <f t="shared" si="0"/>
        <v>43437</v>
      </c>
      <c r="M4" s="26">
        <f t="shared" si="0"/>
        <v>43438</v>
      </c>
      <c r="N4" s="26">
        <f t="shared" si="0"/>
        <v>43439</v>
      </c>
      <c r="O4" s="26">
        <f t="shared" si="0"/>
        <v>43440</v>
      </c>
      <c r="P4" s="26">
        <f t="shared" si="0"/>
        <v>43441</v>
      </c>
      <c r="Q4" s="26">
        <f t="shared" si="0"/>
        <v>43442</v>
      </c>
      <c r="R4" s="3"/>
      <c r="S4" s="26">
        <f t="shared" si="1"/>
        <v>43499</v>
      </c>
      <c r="T4" s="26">
        <f t="shared" si="1"/>
        <v>43500</v>
      </c>
      <c r="U4" s="26">
        <f t="shared" si="1"/>
        <v>43501</v>
      </c>
      <c r="V4" s="26">
        <f t="shared" si="1"/>
        <v>43502</v>
      </c>
      <c r="W4" s="26">
        <f t="shared" si="1"/>
        <v>43503</v>
      </c>
      <c r="X4" s="26">
        <f t="shared" si="1"/>
        <v>43504</v>
      </c>
      <c r="Y4" s="26">
        <f t="shared" si="1"/>
        <v>43505</v>
      </c>
      <c r="Z4" s="5"/>
      <c r="AA4" s="5"/>
    </row>
    <row r="5" spans="1:27" s="6" customFormat="1" ht="9" customHeight="1" x14ac:dyDescent="0.2">
      <c r="A5" s="134"/>
      <c r="B5" s="134"/>
      <c r="C5" s="134"/>
      <c r="D5" s="134"/>
      <c r="E5" s="134"/>
      <c r="F5" s="134"/>
      <c r="G5" s="134"/>
      <c r="H5" s="134"/>
      <c r="I5" s="17"/>
      <c r="J5" s="17"/>
      <c r="K5" s="26">
        <f t="shared" si="0"/>
        <v>43443</v>
      </c>
      <c r="L5" s="26">
        <f t="shared" si="0"/>
        <v>43444</v>
      </c>
      <c r="M5" s="26">
        <f t="shared" si="0"/>
        <v>43445</v>
      </c>
      <c r="N5" s="26">
        <f t="shared" si="0"/>
        <v>43446</v>
      </c>
      <c r="O5" s="26">
        <f t="shared" si="0"/>
        <v>43447</v>
      </c>
      <c r="P5" s="26">
        <f t="shared" si="0"/>
        <v>43448</v>
      </c>
      <c r="Q5" s="26">
        <f t="shared" si="0"/>
        <v>43449</v>
      </c>
      <c r="R5" s="3"/>
      <c r="S5" s="26">
        <f t="shared" si="1"/>
        <v>43506</v>
      </c>
      <c r="T5" s="26">
        <f t="shared" si="1"/>
        <v>43507</v>
      </c>
      <c r="U5" s="26">
        <f t="shared" si="1"/>
        <v>43508</v>
      </c>
      <c r="V5" s="26">
        <f t="shared" si="1"/>
        <v>43509</v>
      </c>
      <c r="W5" s="26">
        <f t="shared" si="1"/>
        <v>43510</v>
      </c>
      <c r="X5" s="26">
        <f t="shared" si="1"/>
        <v>43511</v>
      </c>
      <c r="Y5" s="26">
        <f t="shared" si="1"/>
        <v>43512</v>
      </c>
      <c r="Z5" s="5"/>
      <c r="AA5" s="5"/>
    </row>
    <row r="6" spans="1:27" s="6" customFormat="1" ht="9" customHeight="1" x14ac:dyDescent="0.2">
      <c r="A6" s="134"/>
      <c r="B6" s="134"/>
      <c r="C6" s="134"/>
      <c r="D6" s="134"/>
      <c r="E6" s="134"/>
      <c r="F6" s="134"/>
      <c r="G6" s="134"/>
      <c r="H6" s="134"/>
      <c r="I6" s="17"/>
      <c r="J6" s="17"/>
      <c r="K6" s="26">
        <f t="shared" si="0"/>
        <v>43450</v>
      </c>
      <c r="L6" s="26">
        <f t="shared" si="0"/>
        <v>43451</v>
      </c>
      <c r="M6" s="26">
        <f t="shared" si="0"/>
        <v>43452</v>
      </c>
      <c r="N6" s="26">
        <f t="shared" si="0"/>
        <v>43453</v>
      </c>
      <c r="O6" s="26">
        <f t="shared" si="0"/>
        <v>43454</v>
      </c>
      <c r="P6" s="26">
        <f t="shared" si="0"/>
        <v>43455</v>
      </c>
      <c r="Q6" s="26">
        <f t="shared" si="0"/>
        <v>43456</v>
      </c>
      <c r="R6" s="3"/>
      <c r="S6" s="26">
        <f t="shared" si="1"/>
        <v>43513</v>
      </c>
      <c r="T6" s="26">
        <f t="shared" si="1"/>
        <v>43514</v>
      </c>
      <c r="U6" s="26">
        <f t="shared" si="1"/>
        <v>43515</v>
      </c>
      <c r="V6" s="26">
        <f t="shared" si="1"/>
        <v>43516</v>
      </c>
      <c r="W6" s="26">
        <f t="shared" si="1"/>
        <v>43517</v>
      </c>
      <c r="X6" s="26">
        <f t="shared" si="1"/>
        <v>43518</v>
      </c>
      <c r="Y6" s="26">
        <f t="shared" si="1"/>
        <v>43519</v>
      </c>
      <c r="Z6" s="5"/>
      <c r="AA6" s="5"/>
    </row>
    <row r="7" spans="1:27" s="6" customFormat="1" ht="9" customHeight="1" x14ac:dyDescent="0.2">
      <c r="A7" s="134"/>
      <c r="B7" s="134"/>
      <c r="C7" s="134"/>
      <c r="D7" s="134"/>
      <c r="E7" s="134"/>
      <c r="F7" s="134"/>
      <c r="G7" s="134"/>
      <c r="H7" s="134"/>
      <c r="I7" s="17"/>
      <c r="J7" s="17"/>
      <c r="K7" s="26">
        <f t="shared" si="0"/>
        <v>43457</v>
      </c>
      <c r="L7" s="26">
        <f t="shared" si="0"/>
        <v>43458</v>
      </c>
      <c r="M7" s="26">
        <f t="shared" si="0"/>
        <v>43459</v>
      </c>
      <c r="N7" s="26">
        <f t="shared" si="0"/>
        <v>43460</v>
      </c>
      <c r="O7" s="26">
        <f t="shared" si="0"/>
        <v>43461</v>
      </c>
      <c r="P7" s="26">
        <f t="shared" si="0"/>
        <v>43462</v>
      </c>
      <c r="Q7" s="26">
        <f t="shared" si="0"/>
        <v>43463</v>
      </c>
      <c r="R7" s="3"/>
      <c r="S7" s="26">
        <f t="shared" si="1"/>
        <v>43520</v>
      </c>
      <c r="T7" s="26">
        <f t="shared" si="1"/>
        <v>43521</v>
      </c>
      <c r="U7" s="26">
        <f t="shared" si="1"/>
        <v>43522</v>
      </c>
      <c r="V7" s="26">
        <f t="shared" si="1"/>
        <v>43523</v>
      </c>
      <c r="W7" s="26">
        <f t="shared" si="1"/>
        <v>43524</v>
      </c>
      <c r="X7" s="26" t="str">
        <f t="shared" si="1"/>
        <v/>
      </c>
      <c r="Y7" s="26" t="str">
        <f t="shared" si="1"/>
        <v/>
      </c>
      <c r="Z7" s="5"/>
      <c r="AA7" s="5"/>
    </row>
    <row r="8" spans="1:27" s="7" customFormat="1" ht="9" customHeight="1" x14ac:dyDescent="0.2">
      <c r="A8" s="30"/>
      <c r="B8" s="30"/>
      <c r="C8" s="30"/>
      <c r="D8" s="30"/>
      <c r="E8" s="30"/>
      <c r="F8" s="30"/>
      <c r="G8" s="30"/>
      <c r="H8" s="30"/>
      <c r="I8" s="29"/>
      <c r="J8" s="29"/>
      <c r="K8" s="26">
        <f t="shared" si="0"/>
        <v>43464</v>
      </c>
      <c r="L8" s="26">
        <f t="shared" si="0"/>
        <v>43465</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thickBot="1" x14ac:dyDescent="0.25">
      <c r="A9" s="135">
        <f>A10</f>
        <v>43464</v>
      </c>
      <c r="B9" s="136"/>
      <c r="C9" s="136">
        <f>C10</f>
        <v>43465</v>
      </c>
      <c r="D9" s="136"/>
      <c r="E9" s="136">
        <f>E10</f>
        <v>43466</v>
      </c>
      <c r="F9" s="136"/>
      <c r="G9" s="136">
        <f>G10</f>
        <v>43467</v>
      </c>
      <c r="H9" s="136"/>
      <c r="I9" s="136">
        <f>I10</f>
        <v>43468</v>
      </c>
      <c r="J9" s="136"/>
      <c r="K9" s="136">
        <f>K10</f>
        <v>43469</v>
      </c>
      <c r="L9" s="136"/>
      <c r="M9" s="136"/>
      <c r="N9" s="136"/>
      <c r="O9" s="136"/>
      <c r="P9" s="136"/>
      <c r="Q9" s="136"/>
      <c r="R9" s="136"/>
      <c r="S9" s="136">
        <f>S10</f>
        <v>43470</v>
      </c>
      <c r="T9" s="136"/>
      <c r="U9" s="136"/>
      <c r="V9" s="136"/>
      <c r="W9" s="136"/>
      <c r="X9" s="136"/>
      <c r="Y9" s="136"/>
      <c r="Z9" s="138"/>
    </row>
    <row r="10" spans="1:27" s="1" customFormat="1" ht="18.75" x14ac:dyDescent="0.2">
      <c r="A10" s="20">
        <f>$A$1-(WEEKDAY($A$1,1)-(start_day-1))-IF((WEEKDAY($A$1,1)-(start_day-1))&lt;=0,7,0)+1</f>
        <v>43464</v>
      </c>
      <c r="B10" s="21"/>
      <c r="C10" s="51">
        <f>A10+1</f>
        <v>43465</v>
      </c>
      <c r="D10" s="54"/>
      <c r="E10" s="308">
        <f>C10+1</f>
        <v>43466</v>
      </c>
      <c r="F10" s="53"/>
      <c r="G10" s="56">
        <f>E10+1</f>
        <v>43467</v>
      </c>
      <c r="H10" s="255"/>
      <c r="I10" s="52">
        <f>G10+1</f>
        <v>43468</v>
      </c>
      <c r="J10" s="54"/>
      <c r="K10" s="119">
        <f>I10+1</f>
        <v>43469</v>
      </c>
      <c r="L10" s="120"/>
      <c r="M10" s="121"/>
      <c r="N10" s="121"/>
      <c r="O10" s="121"/>
      <c r="P10" s="121"/>
      <c r="Q10" s="121"/>
      <c r="R10" s="122"/>
      <c r="S10" s="111">
        <f>K10+1</f>
        <v>43470</v>
      </c>
      <c r="T10" s="112"/>
      <c r="U10" s="113"/>
      <c r="V10" s="113"/>
      <c r="W10" s="113"/>
      <c r="X10" s="113"/>
      <c r="Y10" s="113"/>
      <c r="Z10" s="114"/>
      <c r="AA10" s="10"/>
    </row>
    <row r="11" spans="1:27" s="1" customFormat="1" x14ac:dyDescent="0.2">
      <c r="A11" s="102"/>
      <c r="B11" s="103"/>
      <c r="C11" s="115"/>
      <c r="D11" s="116"/>
      <c r="E11" s="139"/>
      <c r="F11" s="258"/>
      <c r="G11" s="125" t="s">
        <v>33</v>
      </c>
      <c r="H11" s="126"/>
      <c r="I11" s="131"/>
      <c r="J11" s="116"/>
      <c r="K11" s="115"/>
      <c r="L11" s="131"/>
      <c r="M11" s="131"/>
      <c r="N11" s="131"/>
      <c r="O11" s="131"/>
      <c r="P11" s="131"/>
      <c r="Q11" s="131"/>
      <c r="R11" s="116"/>
      <c r="S11" s="102"/>
      <c r="T11" s="103"/>
      <c r="U11" s="103"/>
      <c r="V11" s="103"/>
      <c r="W11" s="103"/>
      <c r="X11" s="103"/>
      <c r="Y11" s="103"/>
      <c r="Z11" s="104"/>
      <c r="AA11" s="10"/>
    </row>
    <row r="12" spans="1:27" s="1" customFormat="1" x14ac:dyDescent="0.2">
      <c r="A12" s="102"/>
      <c r="B12" s="103"/>
      <c r="C12" s="115"/>
      <c r="D12" s="116"/>
      <c r="E12" s="139" t="s">
        <v>24</v>
      </c>
      <c r="F12" s="258"/>
      <c r="G12" s="125" t="s">
        <v>20</v>
      </c>
      <c r="H12" s="126"/>
      <c r="I12" s="131"/>
      <c r="J12" s="116"/>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3"/>
      <c r="C13" s="115"/>
      <c r="D13" s="116"/>
      <c r="E13" s="115"/>
      <c r="F13" s="131"/>
      <c r="G13" s="125" t="s">
        <v>80</v>
      </c>
      <c r="H13" s="126"/>
      <c r="I13" s="131"/>
      <c r="J13" s="116"/>
      <c r="K13" s="115"/>
      <c r="L13" s="131"/>
      <c r="M13" s="131"/>
      <c r="N13" s="131"/>
      <c r="O13" s="131"/>
      <c r="P13" s="131"/>
      <c r="Q13" s="131"/>
      <c r="R13" s="116"/>
      <c r="S13" s="102"/>
      <c r="T13" s="103"/>
      <c r="U13" s="103"/>
      <c r="V13" s="103"/>
      <c r="W13" s="103"/>
      <c r="X13" s="103"/>
      <c r="Y13" s="103"/>
      <c r="Z13" s="104"/>
      <c r="AA13" s="10"/>
    </row>
    <row r="14" spans="1:27" s="1" customFormat="1" x14ac:dyDescent="0.2">
      <c r="A14" s="102"/>
      <c r="B14" s="103"/>
      <c r="C14" s="115"/>
      <c r="D14" s="116"/>
      <c r="E14" s="115"/>
      <c r="F14" s="131"/>
      <c r="G14" s="206"/>
      <c r="H14" s="256"/>
      <c r="I14" s="168" t="s">
        <v>81</v>
      </c>
      <c r="J14" s="167"/>
      <c r="K14" s="166" t="s">
        <v>82</v>
      </c>
      <c r="L14" s="168"/>
      <c r="M14" s="168"/>
      <c r="N14" s="168"/>
      <c r="O14" s="168"/>
      <c r="P14" s="168"/>
      <c r="Q14" s="168"/>
      <c r="R14" s="167"/>
      <c r="S14" s="102"/>
      <c r="T14" s="103"/>
      <c r="U14" s="103"/>
      <c r="V14" s="103"/>
      <c r="W14" s="103"/>
      <c r="X14" s="103"/>
      <c r="Y14" s="103"/>
      <c r="Z14" s="104"/>
      <c r="AA14" s="10"/>
    </row>
    <row r="15" spans="1:27" s="2" customFormat="1" ht="13.15" customHeight="1" thickBot="1" x14ac:dyDescent="0.25">
      <c r="A15" s="105"/>
      <c r="B15" s="106"/>
      <c r="C15" s="115"/>
      <c r="D15" s="116"/>
      <c r="E15" s="123"/>
      <c r="F15" s="132"/>
      <c r="G15" s="161"/>
      <c r="H15" s="162"/>
      <c r="I15" s="132"/>
      <c r="J15" s="124"/>
      <c r="K15" s="123"/>
      <c r="L15" s="132"/>
      <c r="M15" s="132"/>
      <c r="N15" s="132"/>
      <c r="O15" s="132"/>
      <c r="P15" s="132"/>
      <c r="Q15" s="132"/>
      <c r="R15" s="124"/>
      <c r="S15" s="105"/>
      <c r="T15" s="106"/>
      <c r="U15" s="106"/>
      <c r="V15" s="106"/>
      <c r="W15" s="106"/>
      <c r="X15" s="106"/>
      <c r="Y15" s="106"/>
      <c r="Z15" s="107"/>
      <c r="AA15" s="10"/>
    </row>
    <row r="16" spans="1:27" s="1" customFormat="1" ht="18.75" customHeight="1" x14ac:dyDescent="0.2">
      <c r="A16" s="309">
        <f>S10+1</f>
        <v>43471</v>
      </c>
      <c r="B16" s="21"/>
      <c r="C16" s="310">
        <f>A16+1</f>
        <v>43472</v>
      </c>
      <c r="D16" s="259" t="s">
        <v>83</v>
      </c>
      <c r="E16" s="52">
        <f>C16+1</f>
        <v>43473</v>
      </c>
      <c r="F16" s="54"/>
      <c r="G16" s="59">
        <f>E16+1</f>
        <v>43474</v>
      </c>
      <c r="H16" s="60"/>
      <c r="I16" s="51">
        <f>G16+1</f>
        <v>43475</v>
      </c>
      <c r="J16" s="54"/>
      <c r="K16" s="119">
        <f>I16+1</f>
        <v>43476</v>
      </c>
      <c r="L16" s="120"/>
      <c r="M16" s="121"/>
      <c r="N16" s="121"/>
      <c r="O16" s="121"/>
      <c r="P16" s="121"/>
      <c r="Q16" s="121"/>
      <c r="R16" s="122"/>
      <c r="S16" s="111">
        <f>K16+1</f>
        <v>43477</v>
      </c>
      <c r="T16" s="112"/>
      <c r="U16" s="113"/>
      <c r="V16" s="113"/>
      <c r="W16" s="113"/>
      <c r="X16" s="113"/>
      <c r="Y16" s="113"/>
      <c r="Z16" s="114"/>
      <c r="AA16" s="10"/>
    </row>
    <row r="17" spans="1:31" s="1" customFormat="1" ht="13.5" thickBot="1" x14ac:dyDescent="0.25">
      <c r="A17" s="102"/>
      <c r="B17" s="103"/>
      <c r="C17" s="307"/>
      <c r="D17" s="260"/>
      <c r="E17" s="131"/>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31" s="1" customFormat="1" ht="13.5" thickBot="1" x14ac:dyDescent="0.25">
      <c r="A18" s="102"/>
      <c r="B18" s="103"/>
      <c r="C18" s="183" t="s">
        <v>26</v>
      </c>
      <c r="D18" s="184"/>
      <c r="E18" s="131"/>
      <c r="F18" s="116"/>
      <c r="G18" s="115"/>
      <c r="H18" s="116"/>
      <c r="I18" s="141" t="s">
        <v>17</v>
      </c>
      <c r="J18" s="142"/>
      <c r="K18" s="115"/>
      <c r="L18" s="131"/>
      <c r="M18" s="131"/>
      <c r="N18" s="131"/>
      <c r="O18" s="131"/>
      <c r="P18" s="131"/>
      <c r="Q18" s="131"/>
      <c r="R18" s="116"/>
      <c r="S18" s="102"/>
      <c r="T18" s="103"/>
      <c r="U18" s="103"/>
      <c r="V18" s="103"/>
      <c r="W18" s="103"/>
      <c r="X18" s="103"/>
      <c r="Y18" s="103"/>
      <c r="Z18" s="104"/>
      <c r="AA18" s="10"/>
    </row>
    <row r="19" spans="1:31" s="1" customFormat="1" x14ac:dyDescent="0.2">
      <c r="A19" s="102"/>
      <c r="B19" s="103"/>
      <c r="C19" s="125" t="s">
        <v>27</v>
      </c>
      <c r="D19" s="126"/>
      <c r="E19" s="131"/>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31" s="1" customFormat="1" x14ac:dyDescent="0.2">
      <c r="A20" s="102"/>
      <c r="B20" s="103"/>
      <c r="C20" s="125" t="s">
        <v>84</v>
      </c>
      <c r="D20" s="126"/>
      <c r="E20" s="131"/>
      <c r="F20" s="116"/>
      <c r="G20" s="115"/>
      <c r="H20" s="116"/>
      <c r="I20" s="115"/>
      <c r="J20" s="116"/>
      <c r="K20" s="166" t="s">
        <v>85</v>
      </c>
      <c r="L20" s="168"/>
      <c r="M20" s="168"/>
      <c r="N20" s="168"/>
      <c r="O20" s="168"/>
      <c r="P20" s="168"/>
      <c r="Q20" s="168"/>
      <c r="R20" s="167"/>
      <c r="S20" s="102"/>
      <c r="T20" s="103"/>
      <c r="U20" s="103"/>
      <c r="V20" s="103"/>
      <c r="W20" s="103"/>
      <c r="X20" s="103"/>
      <c r="Y20" s="103"/>
      <c r="Z20" s="104"/>
      <c r="AA20" s="10"/>
    </row>
    <row r="21" spans="1:31" s="2" customFormat="1" ht="13.15" customHeight="1" thickBot="1" x14ac:dyDescent="0.25">
      <c r="A21" s="105"/>
      <c r="B21" s="106"/>
      <c r="C21" s="145" t="s">
        <v>86</v>
      </c>
      <c r="D21" s="146"/>
      <c r="E21" s="132"/>
      <c r="F21" s="124"/>
      <c r="G21" s="123"/>
      <c r="H21" s="124"/>
      <c r="I21" s="123"/>
      <c r="J21" s="124"/>
      <c r="K21" s="166" t="s">
        <v>87</v>
      </c>
      <c r="L21" s="168"/>
      <c r="M21" s="168"/>
      <c r="N21" s="168"/>
      <c r="O21" s="168"/>
      <c r="P21" s="168"/>
      <c r="Q21" s="168"/>
      <c r="R21" s="167"/>
      <c r="S21" s="105"/>
      <c r="T21" s="106"/>
      <c r="U21" s="106"/>
      <c r="V21" s="106"/>
      <c r="W21" s="106"/>
      <c r="X21" s="106"/>
      <c r="Y21" s="106"/>
      <c r="Z21" s="107"/>
      <c r="AA21" s="10"/>
    </row>
    <row r="22" spans="1:31" s="1" customFormat="1" ht="18.75" x14ac:dyDescent="0.2">
      <c r="A22" s="20">
        <f>S16+1</f>
        <v>43478</v>
      </c>
      <c r="B22" s="21"/>
      <c r="C22" s="59">
        <f>A22+1</f>
        <v>43479</v>
      </c>
      <c r="D22" s="60"/>
      <c r="E22" s="51">
        <f>C22+1</f>
        <v>43480</v>
      </c>
      <c r="F22" s="54"/>
      <c r="G22" s="51">
        <f>E22+1</f>
        <v>43481</v>
      </c>
      <c r="H22" s="54"/>
      <c r="I22" s="51">
        <f>G22+1</f>
        <v>43482</v>
      </c>
      <c r="J22" s="54"/>
      <c r="K22" s="119">
        <f>I22+1</f>
        <v>43483</v>
      </c>
      <c r="L22" s="120"/>
      <c r="M22" s="121"/>
      <c r="N22" s="121"/>
      <c r="O22" s="121"/>
      <c r="P22" s="121"/>
      <c r="Q22" s="121"/>
      <c r="R22" s="122"/>
      <c r="S22" s="111">
        <f>K22+1</f>
        <v>43484</v>
      </c>
      <c r="T22" s="112"/>
      <c r="U22" s="113"/>
      <c r="V22" s="113"/>
      <c r="W22" s="113"/>
      <c r="X22" s="113"/>
      <c r="Y22" s="113"/>
      <c r="Z22" s="114"/>
      <c r="AA22" s="10"/>
    </row>
    <row r="23" spans="1:31" s="1" customFormat="1" ht="13.5" thickBot="1" x14ac:dyDescent="0.25">
      <c r="A23" s="102"/>
      <c r="B23" s="103"/>
      <c r="C23" s="115"/>
      <c r="D23" s="116"/>
      <c r="E23" s="131"/>
      <c r="F23" s="116"/>
      <c r="G23" s="115"/>
      <c r="H23" s="116"/>
      <c r="I23" s="115"/>
      <c r="J23" s="116"/>
      <c r="K23" s="115"/>
      <c r="L23" s="131"/>
      <c r="M23" s="131"/>
      <c r="N23" s="131"/>
      <c r="O23" s="131"/>
      <c r="P23" s="131"/>
      <c r="Q23" s="131"/>
      <c r="R23" s="116"/>
      <c r="S23" s="102"/>
      <c r="T23" s="103"/>
      <c r="U23" s="103"/>
      <c r="V23" s="103"/>
      <c r="W23" s="103"/>
      <c r="X23" s="103"/>
      <c r="Y23" s="103"/>
      <c r="Z23" s="104"/>
      <c r="AA23" s="10"/>
      <c r="AD23" s="168"/>
      <c r="AE23" s="168"/>
    </row>
    <row r="24" spans="1:31" s="1" customFormat="1" ht="13.5" customHeight="1" thickBot="1" x14ac:dyDescent="0.25">
      <c r="A24" s="102"/>
      <c r="B24" s="103"/>
      <c r="C24" s="374" t="s">
        <v>25</v>
      </c>
      <c r="D24" s="375"/>
      <c r="E24" s="131"/>
      <c r="F24" s="116"/>
      <c r="G24" s="115"/>
      <c r="H24" s="116"/>
      <c r="I24" s="147" t="s">
        <v>30</v>
      </c>
      <c r="J24" s="148"/>
      <c r="K24" s="115"/>
      <c r="L24" s="131"/>
      <c r="M24" s="131"/>
      <c r="N24" s="131"/>
      <c r="O24" s="131"/>
      <c r="P24" s="131"/>
      <c r="Q24" s="131"/>
      <c r="R24" s="116"/>
      <c r="S24" s="102"/>
      <c r="T24" s="103"/>
      <c r="U24" s="103"/>
      <c r="V24" s="103"/>
      <c r="W24" s="103"/>
      <c r="X24" s="103"/>
      <c r="Y24" s="103"/>
      <c r="Z24" s="104"/>
      <c r="AA24" s="10"/>
    </row>
    <row r="25" spans="1:31" s="1" customFormat="1" x14ac:dyDescent="0.2">
      <c r="A25" s="102"/>
      <c r="B25" s="103"/>
      <c r="C25" s="115"/>
      <c r="D25" s="116"/>
      <c r="E25" s="131"/>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31" s="1" customFormat="1" ht="12.75" customHeight="1" x14ac:dyDescent="0.2">
      <c r="A26" s="102"/>
      <c r="B26" s="103"/>
      <c r="C26" s="115"/>
      <c r="D26" s="116"/>
      <c r="E26" s="131"/>
      <c r="F26" s="116"/>
      <c r="G26" s="115"/>
      <c r="H26" s="116"/>
      <c r="I26" s="156" t="s">
        <v>32</v>
      </c>
      <c r="J26" s="156"/>
      <c r="K26" s="115"/>
      <c r="L26" s="131"/>
      <c r="M26" s="131"/>
      <c r="N26" s="131"/>
      <c r="O26" s="131"/>
      <c r="P26" s="131"/>
      <c r="Q26" s="131"/>
      <c r="R26" s="116"/>
      <c r="S26" s="102"/>
      <c r="T26" s="103"/>
      <c r="U26" s="103"/>
      <c r="V26" s="103"/>
      <c r="W26" s="103"/>
      <c r="X26" s="103"/>
      <c r="Y26" s="103"/>
      <c r="Z26" s="104"/>
      <c r="AA26" s="10"/>
    </row>
    <row r="27" spans="1:31" s="2" customFormat="1" ht="13.5" thickBot="1" x14ac:dyDescent="0.25">
      <c r="A27" s="105"/>
      <c r="B27" s="106"/>
      <c r="C27" s="123"/>
      <c r="D27" s="124"/>
      <c r="E27" s="132"/>
      <c r="F27" s="124"/>
      <c r="G27" s="115"/>
      <c r="H27" s="116"/>
      <c r="I27" s="156"/>
      <c r="J27" s="156"/>
      <c r="K27" s="123"/>
      <c r="L27" s="132"/>
      <c r="M27" s="132"/>
      <c r="N27" s="132"/>
      <c r="O27" s="132"/>
      <c r="P27" s="132"/>
      <c r="Q27" s="132"/>
      <c r="R27" s="124"/>
      <c r="S27" s="105"/>
      <c r="T27" s="106"/>
      <c r="U27" s="106"/>
      <c r="V27" s="106"/>
      <c r="W27" s="106"/>
      <c r="X27" s="106"/>
      <c r="Y27" s="106"/>
      <c r="Z27" s="107"/>
      <c r="AA27" s="10"/>
    </row>
    <row r="28" spans="1:31" s="1" customFormat="1" ht="18.75" x14ac:dyDescent="0.2">
      <c r="A28" s="20">
        <f>S22+1</f>
        <v>43485</v>
      </c>
      <c r="B28" s="21"/>
      <c r="C28" s="59">
        <f>A28+1</f>
        <v>43486</v>
      </c>
      <c r="D28" s="60"/>
      <c r="E28" s="51">
        <f>C28+1</f>
        <v>43487</v>
      </c>
      <c r="F28" s="53"/>
      <c r="G28" s="56">
        <f>E28+1</f>
        <v>43488</v>
      </c>
      <c r="H28" s="58"/>
      <c r="I28" s="52">
        <f>G28+1</f>
        <v>43489</v>
      </c>
      <c r="J28" s="54"/>
      <c r="K28" s="119">
        <f>I28+1</f>
        <v>43490</v>
      </c>
      <c r="L28" s="120"/>
      <c r="M28" s="121"/>
      <c r="N28" s="121"/>
      <c r="O28" s="121"/>
      <c r="P28" s="121"/>
      <c r="Q28" s="121"/>
      <c r="R28" s="122"/>
      <c r="S28" s="111">
        <f>K28+1</f>
        <v>43491</v>
      </c>
      <c r="T28" s="112"/>
      <c r="U28" s="113"/>
      <c r="V28" s="113"/>
      <c r="W28" s="113"/>
      <c r="X28" s="113"/>
      <c r="Y28" s="113"/>
      <c r="Z28" s="114"/>
      <c r="AA28" s="10"/>
    </row>
    <row r="29" spans="1:31" s="1" customFormat="1" x14ac:dyDescent="0.2">
      <c r="A29" s="102"/>
      <c r="B29" s="103"/>
      <c r="C29" s="139"/>
      <c r="D29" s="140"/>
      <c r="E29" s="115"/>
      <c r="F29" s="131"/>
      <c r="G29" s="125" t="s">
        <v>33</v>
      </c>
      <c r="H29" s="126"/>
      <c r="I29" s="131"/>
      <c r="J29" s="116"/>
      <c r="K29" s="115"/>
      <c r="L29" s="131"/>
      <c r="M29" s="131"/>
      <c r="N29" s="131"/>
      <c r="O29" s="131"/>
      <c r="P29" s="131"/>
      <c r="Q29" s="131"/>
      <c r="R29" s="116"/>
      <c r="S29" s="102"/>
      <c r="T29" s="103"/>
      <c r="U29" s="103"/>
      <c r="V29" s="103"/>
      <c r="W29" s="103"/>
      <c r="X29" s="103"/>
      <c r="Y29" s="103"/>
      <c r="Z29" s="104"/>
      <c r="AA29" s="10"/>
    </row>
    <row r="30" spans="1:31" s="1" customFormat="1" x14ac:dyDescent="0.2">
      <c r="A30" s="102"/>
      <c r="B30" s="103"/>
      <c r="C30" s="139" t="s">
        <v>24</v>
      </c>
      <c r="D30" s="258"/>
      <c r="E30" s="115"/>
      <c r="F30" s="131"/>
      <c r="G30" s="125" t="s">
        <v>20</v>
      </c>
      <c r="H30" s="126"/>
      <c r="I30" s="131"/>
      <c r="J30" s="116"/>
      <c r="K30" s="115"/>
      <c r="L30" s="131"/>
      <c r="M30" s="131"/>
      <c r="N30" s="131"/>
      <c r="O30" s="131"/>
      <c r="P30" s="131"/>
      <c r="Q30" s="131"/>
      <c r="R30" s="116"/>
      <c r="S30" s="102"/>
      <c r="T30" s="103"/>
      <c r="U30" s="103"/>
      <c r="V30" s="103"/>
      <c r="W30" s="103"/>
      <c r="X30" s="103"/>
      <c r="Y30" s="103"/>
      <c r="Z30" s="104"/>
      <c r="AA30" s="10"/>
    </row>
    <row r="31" spans="1:31" s="1" customFormat="1" x14ac:dyDescent="0.2">
      <c r="A31" s="102"/>
      <c r="B31" s="103"/>
      <c r="C31" s="115"/>
      <c r="D31" s="116"/>
      <c r="E31" s="115"/>
      <c r="F31" s="131"/>
      <c r="G31" s="125" t="s">
        <v>88</v>
      </c>
      <c r="H31" s="126"/>
      <c r="I31" s="131"/>
      <c r="J31" s="116"/>
      <c r="K31" s="115"/>
      <c r="L31" s="131"/>
      <c r="M31" s="131"/>
      <c r="N31" s="131"/>
      <c r="O31" s="131"/>
      <c r="P31" s="131"/>
      <c r="Q31" s="131"/>
      <c r="R31" s="116"/>
      <c r="S31" s="102"/>
      <c r="T31" s="103"/>
      <c r="U31" s="103"/>
      <c r="V31" s="103"/>
      <c r="W31" s="103"/>
      <c r="X31" s="103"/>
      <c r="Y31" s="103"/>
      <c r="Z31" s="104"/>
      <c r="AA31" s="10"/>
    </row>
    <row r="32" spans="1:31" s="1" customFormat="1" x14ac:dyDescent="0.2">
      <c r="A32" s="102"/>
      <c r="B32" s="103"/>
      <c r="C32" s="115"/>
      <c r="D32" s="116"/>
      <c r="E32" s="115"/>
      <c r="F32" s="131"/>
      <c r="G32" s="206"/>
      <c r="H32" s="256"/>
      <c r="I32" s="131"/>
      <c r="J32" s="116"/>
      <c r="K32" s="115"/>
      <c r="L32" s="131"/>
      <c r="M32" s="131"/>
      <c r="N32" s="131"/>
      <c r="O32" s="131"/>
      <c r="P32" s="131"/>
      <c r="Q32" s="131"/>
      <c r="R32" s="116"/>
      <c r="S32" s="102"/>
      <c r="T32" s="103"/>
      <c r="U32" s="103"/>
      <c r="V32" s="103"/>
      <c r="W32" s="103"/>
      <c r="X32" s="103"/>
      <c r="Y32" s="103"/>
      <c r="Z32" s="104"/>
      <c r="AA32" s="10"/>
    </row>
    <row r="33" spans="1:27" s="2" customFormat="1" ht="13.5" thickBot="1" x14ac:dyDescent="0.25">
      <c r="A33" s="105"/>
      <c r="B33" s="106"/>
      <c r="C33" s="123"/>
      <c r="D33" s="124"/>
      <c r="E33" s="123"/>
      <c r="F33" s="132"/>
      <c r="G33" s="161"/>
      <c r="H33" s="162"/>
      <c r="I33" s="132"/>
      <c r="J33" s="124"/>
      <c r="K33" s="123"/>
      <c r="L33" s="132"/>
      <c r="M33" s="132"/>
      <c r="N33" s="132"/>
      <c r="O33" s="132"/>
      <c r="P33" s="132"/>
      <c r="Q33" s="132"/>
      <c r="R33" s="124"/>
      <c r="S33" s="105"/>
      <c r="T33" s="106"/>
      <c r="U33" s="106"/>
      <c r="V33" s="106"/>
      <c r="W33" s="106"/>
      <c r="X33" s="106"/>
      <c r="Y33" s="106"/>
      <c r="Z33" s="107"/>
      <c r="AA33" s="10"/>
    </row>
    <row r="34" spans="1:27" s="1" customFormat="1" ht="19.5" thickBot="1" x14ac:dyDescent="0.25">
      <c r="A34" s="20">
        <f>S28+1</f>
        <v>43492</v>
      </c>
      <c r="B34" s="21"/>
      <c r="C34" s="51">
        <f>A34+1</f>
        <v>43493</v>
      </c>
      <c r="D34" s="54"/>
      <c r="E34" s="51">
        <f>C34+1</f>
        <v>43494</v>
      </c>
      <c r="F34" s="53"/>
      <c r="G34" s="311">
        <f>E34+1</f>
        <v>43495</v>
      </c>
      <c r="H34" s="57" t="s">
        <v>18</v>
      </c>
      <c r="I34" s="52">
        <f>G34+1</f>
        <v>43496</v>
      </c>
      <c r="J34" s="54"/>
      <c r="K34" s="119">
        <f>I34+1</f>
        <v>43497</v>
      </c>
      <c r="L34" s="120"/>
      <c r="M34" s="121"/>
      <c r="N34" s="121"/>
      <c r="O34" s="121"/>
      <c r="P34" s="121"/>
      <c r="Q34" s="121"/>
      <c r="R34" s="122"/>
      <c r="S34" s="111">
        <f>K34+1</f>
        <v>43498</v>
      </c>
      <c r="T34" s="112"/>
      <c r="U34" s="113"/>
      <c r="V34" s="113"/>
      <c r="W34" s="113"/>
      <c r="X34" s="113"/>
      <c r="Y34" s="113"/>
      <c r="Z34" s="114"/>
      <c r="AA34" s="10"/>
    </row>
    <row r="35" spans="1:27" s="1" customFormat="1" ht="13.5" thickBot="1" x14ac:dyDescent="0.25">
      <c r="A35" s="102"/>
      <c r="B35" s="103"/>
      <c r="C35" s="115"/>
      <c r="D35" s="116"/>
      <c r="E35" s="115"/>
      <c r="F35" s="131"/>
      <c r="G35" s="125" t="s">
        <v>33</v>
      </c>
      <c r="H35" s="126"/>
      <c r="I35" s="131"/>
      <c r="J35" s="116"/>
      <c r="K35" s="115"/>
      <c r="L35" s="131"/>
      <c r="M35" s="131"/>
      <c r="N35" s="131"/>
      <c r="O35" s="131"/>
      <c r="P35" s="131"/>
      <c r="Q35" s="131"/>
      <c r="R35" s="116"/>
      <c r="S35" s="102"/>
      <c r="T35" s="103"/>
      <c r="U35" s="103"/>
      <c r="V35" s="103"/>
      <c r="W35" s="103"/>
      <c r="X35" s="103"/>
      <c r="Y35" s="103"/>
      <c r="Z35" s="104"/>
      <c r="AA35" s="10"/>
    </row>
    <row r="36" spans="1:27" s="1" customFormat="1" ht="13.5" thickBot="1" x14ac:dyDescent="0.25">
      <c r="A36" s="102"/>
      <c r="B36" s="103"/>
      <c r="C36" s="159" t="s">
        <v>16</v>
      </c>
      <c r="D36" s="160"/>
      <c r="E36" s="115"/>
      <c r="F36" s="131"/>
      <c r="G36" s="125" t="s">
        <v>20</v>
      </c>
      <c r="H36" s="126"/>
      <c r="I36" s="257" t="s">
        <v>17</v>
      </c>
      <c r="J36" s="142"/>
      <c r="K36" s="115"/>
      <c r="L36" s="131"/>
      <c r="M36" s="131"/>
      <c r="N36" s="131"/>
      <c r="O36" s="131"/>
      <c r="P36" s="131"/>
      <c r="Q36" s="131"/>
      <c r="R36" s="116"/>
      <c r="S36" s="102"/>
      <c r="T36" s="103"/>
      <c r="U36" s="103"/>
      <c r="V36" s="103"/>
      <c r="W36" s="103"/>
      <c r="X36" s="103"/>
      <c r="Y36" s="103"/>
      <c r="Z36" s="104"/>
      <c r="AA36" s="10"/>
    </row>
    <row r="37" spans="1:27" s="1" customFormat="1" x14ac:dyDescent="0.2">
      <c r="A37" s="102"/>
      <c r="B37" s="103"/>
      <c r="C37" s="115"/>
      <c r="D37" s="116"/>
      <c r="E37" s="115"/>
      <c r="F37" s="131"/>
      <c r="G37" s="125" t="s">
        <v>89</v>
      </c>
      <c r="H37" s="126"/>
      <c r="I37" s="131"/>
      <c r="J37" s="116"/>
      <c r="K37" s="115"/>
      <c r="L37" s="131"/>
      <c r="M37" s="131"/>
      <c r="N37" s="131"/>
      <c r="O37" s="131"/>
      <c r="P37" s="131"/>
      <c r="Q37" s="131"/>
      <c r="R37" s="116"/>
      <c r="S37" s="102"/>
      <c r="T37" s="103"/>
      <c r="U37" s="103"/>
      <c r="V37" s="103"/>
      <c r="W37" s="103"/>
      <c r="X37" s="103"/>
      <c r="Y37" s="103"/>
      <c r="Z37" s="104"/>
      <c r="AA37" s="10"/>
    </row>
    <row r="38" spans="1:27" s="1" customFormat="1" x14ac:dyDescent="0.2">
      <c r="A38" s="102"/>
      <c r="B38" s="103"/>
      <c r="C38" s="115"/>
      <c r="D38" s="116"/>
      <c r="E38" s="115"/>
      <c r="F38" s="131"/>
      <c r="G38" s="129" t="s">
        <v>37</v>
      </c>
      <c r="H38" s="130"/>
      <c r="I38" s="131"/>
      <c r="J38" s="116"/>
      <c r="K38" s="115"/>
      <c r="L38" s="131"/>
      <c r="M38" s="131"/>
      <c r="N38" s="131"/>
      <c r="O38" s="131"/>
      <c r="P38" s="131"/>
      <c r="Q38" s="131"/>
      <c r="R38" s="116"/>
      <c r="S38" s="102"/>
      <c r="T38" s="103"/>
      <c r="U38" s="103"/>
      <c r="V38" s="103"/>
      <c r="W38" s="103"/>
      <c r="X38" s="103"/>
      <c r="Y38" s="103"/>
      <c r="Z38" s="104"/>
      <c r="AA38" s="10"/>
    </row>
    <row r="39" spans="1:27" s="2" customFormat="1" ht="13.5" thickBot="1" x14ac:dyDescent="0.25">
      <c r="A39" s="105"/>
      <c r="B39" s="106"/>
      <c r="C39" s="123"/>
      <c r="D39" s="124"/>
      <c r="E39" s="123"/>
      <c r="F39" s="132"/>
      <c r="G39" s="127" t="s">
        <v>59</v>
      </c>
      <c r="H39" s="128"/>
      <c r="I39" s="132"/>
      <c r="J39" s="124"/>
      <c r="K39" s="123"/>
      <c r="L39" s="132"/>
      <c r="M39" s="132"/>
      <c r="N39" s="132"/>
      <c r="O39" s="132"/>
      <c r="P39" s="132"/>
      <c r="Q39" s="132"/>
      <c r="R39" s="124"/>
      <c r="S39" s="105"/>
      <c r="T39" s="106"/>
      <c r="U39" s="106"/>
      <c r="V39" s="106"/>
      <c r="W39" s="106"/>
      <c r="X39" s="106"/>
      <c r="Y39" s="106"/>
      <c r="Z39" s="107"/>
      <c r="AA39" s="10"/>
    </row>
    <row r="40" spans="1:27" ht="12" customHeight="1" x14ac:dyDescent="0.2">
      <c r="A40" s="20">
        <f>S34+1</f>
        <v>43499</v>
      </c>
      <c r="B40" s="21"/>
      <c r="C40" s="180" t="s">
        <v>38</v>
      </c>
      <c r="D40" s="181"/>
      <c r="E40" s="181"/>
      <c r="F40" s="181"/>
      <c r="G40" s="181"/>
      <c r="H40" s="181"/>
      <c r="I40" s="181"/>
      <c r="J40" s="181"/>
      <c r="K40" s="181"/>
      <c r="L40" s="181"/>
      <c r="M40" s="181"/>
      <c r="N40" s="181"/>
      <c r="O40" s="181"/>
      <c r="P40" s="181"/>
      <c r="Q40" s="181"/>
      <c r="R40" s="181"/>
      <c r="S40" s="181"/>
      <c r="T40" s="181"/>
      <c r="U40" s="181"/>
      <c r="V40" s="181"/>
      <c r="W40" s="181"/>
      <c r="X40" s="181"/>
      <c r="Y40" s="181"/>
      <c r="Z40" s="182"/>
      <c r="AA40" s="9"/>
    </row>
    <row r="41" spans="1:27" ht="12" customHeight="1" x14ac:dyDescent="0.2">
      <c r="A41" s="102"/>
      <c r="B41" s="103"/>
      <c r="C41" s="108" t="s">
        <v>39</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3"/>
      <c r="C42" s="108"/>
      <c r="D42" s="109"/>
      <c r="E42" s="109"/>
      <c r="F42" s="109"/>
      <c r="G42" s="109"/>
      <c r="H42" s="109"/>
      <c r="I42" s="109"/>
      <c r="J42" s="109"/>
      <c r="K42" s="109"/>
      <c r="L42" s="109"/>
      <c r="M42" s="109"/>
      <c r="N42" s="109"/>
      <c r="O42" s="109"/>
      <c r="P42" s="109"/>
      <c r="Q42" s="109"/>
      <c r="R42" s="109"/>
      <c r="S42" s="109"/>
      <c r="T42" s="109"/>
      <c r="U42" s="109"/>
      <c r="V42" s="109"/>
      <c r="W42" s="109"/>
      <c r="X42" s="109"/>
      <c r="Y42" s="109"/>
      <c r="Z42" s="110"/>
      <c r="AA42" s="9"/>
    </row>
    <row r="43" spans="1:27" ht="6" customHeight="1" x14ac:dyDescent="0.2">
      <c r="A43" s="46"/>
      <c r="B43" s="47"/>
      <c r="C43" s="88"/>
      <c r="D43" s="89"/>
      <c r="E43" s="89"/>
      <c r="F43" s="89"/>
      <c r="G43" s="89"/>
      <c r="H43" s="89"/>
      <c r="I43" s="90"/>
      <c r="J43" s="89"/>
      <c r="K43" s="89"/>
      <c r="L43" s="89"/>
      <c r="M43" s="89"/>
      <c r="N43" s="89"/>
      <c r="O43" s="89"/>
      <c r="P43" s="89"/>
      <c r="Q43" s="89"/>
      <c r="R43" s="89"/>
      <c r="S43" s="89"/>
      <c r="T43" s="89"/>
      <c r="U43" s="89"/>
      <c r="V43" s="89"/>
      <c r="W43" s="89"/>
      <c r="X43" s="91"/>
      <c r="Y43" s="89"/>
      <c r="Z43" s="91"/>
      <c r="AA43" s="9"/>
    </row>
    <row r="44" spans="1:27" ht="12" customHeight="1" x14ac:dyDescent="0.2">
      <c r="A44" s="102"/>
      <c r="B44" s="103"/>
      <c r="C44" s="92" t="s">
        <v>13</v>
      </c>
      <c r="D44" s="93"/>
      <c r="E44" s="93"/>
      <c r="F44" s="93"/>
      <c r="G44" s="93"/>
      <c r="H44" s="93"/>
      <c r="I44" s="77"/>
      <c r="J44" s="77"/>
      <c r="K44" s="261" t="s">
        <v>150</v>
      </c>
      <c r="L44" s="262"/>
      <c r="M44" s="262"/>
      <c r="N44" s="262"/>
      <c r="O44" s="262"/>
      <c r="P44" s="262"/>
      <c r="Q44" s="262"/>
      <c r="R44" s="262"/>
      <c r="S44" s="262"/>
      <c r="T44" s="262"/>
      <c r="U44" s="262"/>
      <c r="V44" s="262"/>
      <c r="W44" s="262"/>
      <c r="X44" s="262"/>
      <c r="Y44" s="262"/>
      <c r="Z44" s="263"/>
      <c r="AA44" s="9"/>
    </row>
    <row r="45" spans="1:27" ht="12" customHeight="1" x14ac:dyDescent="0.2">
      <c r="A45" s="102"/>
      <c r="B45" s="103"/>
      <c r="C45" s="79" t="s">
        <v>14</v>
      </c>
      <c r="D45" s="80"/>
      <c r="E45" s="80"/>
      <c r="F45" s="80"/>
      <c r="G45" s="80"/>
      <c r="H45" s="80"/>
      <c r="I45" s="94"/>
      <c r="J45" s="94"/>
      <c r="K45" s="62" t="s">
        <v>160</v>
      </c>
      <c r="L45" s="63"/>
      <c r="M45" s="63"/>
      <c r="N45" s="63"/>
      <c r="O45" s="63"/>
      <c r="P45" s="63"/>
      <c r="Q45" s="63"/>
      <c r="R45" s="63"/>
      <c r="S45" s="63"/>
      <c r="T45" s="63"/>
      <c r="U45" s="63"/>
      <c r="V45" s="63"/>
      <c r="W45" s="63"/>
      <c r="X45" s="63"/>
      <c r="Y45" s="63"/>
      <c r="Z45" s="64"/>
      <c r="AA45" s="9"/>
    </row>
    <row r="46" spans="1:27" s="1" customFormat="1" ht="12" customHeight="1" x14ac:dyDescent="0.2">
      <c r="A46" s="105"/>
      <c r="B46" s="106"/>
      <c r="C46" s="100" t="s">
        <v>78</v>
      </c>
      <c r="D46" s="101"/>
      <c r="E46" s="101"/>
      <c r="F46" s="101"/>
      <c r="G46" s="101"/>
      <c r="H46" s="101"/>
      <c r="I46" s="98"/>
      <c r="J46" s="98"/>
      <c r="K46" s="377" t="s">
        <v>94</v>
      </c>
      <c r="L46" s="378"/>
      <c r="M46" s="378"/>
      <c r="N46" s="378"/>
      <c r="O46" s="378"/>
      <c r="P46" s="378"/>
      <c r="Q46" s="378"/>
      <c r="R46" s="378"/>
      <c r="S46" s="378"/>
      <c r="T46" s="378"/>
      <c r="U46" s="378"/>
      <c r="V46" s="378"/>
      <c r="W46" s="378"/>
      <c r="X46" s="378"/>
      <c r="Y46" s="378"/>
      <c r="Z46" s="379"/>
      <c r="AA46" s="10"/>
    </row>
  </sheetData>
  <mergeCells count="215">
    <mergeCell ref="AD23:AE23"/>
    <mergeCell ref="K46:Z46"/>
    <mergeCell ref="A45:B45"/>
    <mergeCell ref="K44:Z44"/>
    <mergeCell ref="A46:B46"/>
    <mergeCell ref="S39:Z39"/>
    <mergeCell ref="A41:B41"/>
    <mergeCell ref="A42:B42"/>
    <mergeCell ref="A44:B44"/>
    <mergeCell ref="A39:B39"/>
    <mergeCell ref="C39:D39"/>
    <mergeCell ref="E39:F39"/>
    <mergeCell ref="G39:H39"/>
    <mergeCell ref="I39:J39"/>
    <mergeCell ref="K39:R39"/>
    <mergeCell ref="C40:Z40"/>
    <mergeCell ref="C41:Z41"/>
    <mergeCell ref="C42:Z42"/>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K27:R27"/>
    <mergeCell ref="K29:R29"/>
    <mergeCell ref="S29:Z29"/>
    <mergeCell ref="I26:J27"/>
    <mergeCell ref="A24:B24"/>
    <mergeCell ref="C24:D24"/>
    <mergeCell ref="E24:F24"/>
    <mergeCell ref="G24:H24"/>
    <mergeCell ref="I24:J24"/>
    <mergeCell ref="K24:R24"/>
    <mergeCell ref="S24:Z24"/>
    <mergeCell ref="S25:Z25"/>
    <mergeCell ref="A26:B26"/>
    <mergeCell ref="C26:D26"/>
    <mergeCell ref="E26:F26"/>
    <mergeCell ref="G26:H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E17:F17"/>
    <mergeCell ref="G17:H17"/>
    <mergeCell ref="I17:J17"/>
    <mergeCell ref="A15:B15"/>
    <mergeCell ref="C15:D15"/>
    <mergeCell ref="E15:F15"/>
    <mergeCell ref="G15:H15"/>
    <mergeCell ref="I15:J15"/>
    <mergeCell ref="K15:R15"/>
    <mergeCell ref="K17:R17"/>
    <mergeCell ref="S17:Z17"/>
    <mergeCell ref="D16:D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S10 A16 S16 A22 S22 A28 S28 A34 S34 A40">
    <cfRule type="expression" dxfId="45" priority="7">
      <formula>MONTH(A10)&lt;&gt;MONTH($A$1)</formula>
    </cfRule>
    <cfRule type="expression" dxfId="44" priority="8">
      <formula>OR(WEEKDAY(A10,1)=1,WEEKDAY(A10,1)=7)</formula>
    </cfRule>
  </conditionalFormatting>
  <conditionalFormatting sqref="I10 I16 I22 I28 I34">
    <cfRule type="expression" dxfId="43" priority="1">
      <formula>MONTH(I10)&lt;&gt;MONTH($A$1)</formula>
    </cfRule>
    <cfRule type="expression" dxfId="42" priority="2">
      <formula>OR(WEEKDAY(I10,1)=1,WEEKDAY(I10,1)=7)</formula>
    </cfRule>
  </conditionalFormatting>
  <conditionalFormatting sqref="C10 E10 G10 K10 C16 E16 G16 K16 C22 E22 G22 K22 C28 E28 G28 K28 C34 E34 G34 K34">
    <cfRule type="expression" dxfId="41" priority="3">
      <formula>MONTH(C10)&lt;&gt;MONTH($A$1)</formula>
    </cfRule>
    <cfRule type="expression" dxfId="40" priority="4">
      <formula>OR(WEEKDAY(C10,1)=1,WEEKDAY(C10,1)=7)</formula>
    </cfRule>
  </conditionalFormatting>
  <hyperlinks>
    <hyperlink ref="I26" r:id="rId1" display="Gradutae Council Deadlines: "/>
  </hyperlinks>
  <printOptions horizontalCentered="1"/>
  <pageMargins left="0.5" right="0.5" top="0.25" bottom="0.25" header="0.25" footer="0.25"/>
  <pageSetup scale="9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topLeftCell="A19" workbookViewId="0">
      <selection activeCell="G32" sqref="G32"/>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855468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DATE('1'!AD18,'1'!AD20+6,1)</f>
        <v>43497</v>
      </c>
      <c r="B1" s="134"/>
      <c r="C1" s="134"/>
      <c r="D1" s="134"/>
      <c r="E1" s="134"/>
      <c r="F1" s="134"/>
      <c r="G1" s="134"/>
      <c r="H1" s="134"/>
      <c r="I1" s="17"/>
      <c r="J1" s="17"/>
      <c r="K1" s="137">
        <f>DATE(YEAR(A1),MONTH(A1)-1,1)</f>
        <v>43466</v>
      </c>
      <c r="L1" s="137"/>
      <c r="M1" s="137"/>
      <c r="N1" s="137"/>
      <c r="O1" s="137"/>
      <c r="P1" s="137"/>
      <c r="Q1" s="137"/>
      <c r="R1" s="3"/>
      <c r="S1" s="137">
        <f>DATE(YEAR(A1),MONTH(A1)+1,1)</f>
        <v>43525</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f t="shared" si="0"/>
        <v>43466</v>
      </c>
      <c r="N3" s="26">
        <f t="shared" si="0"/>
        <v>43467</v>
      </c>
      <c r="O3" s="26">
        <f t="shared" si="0"/>
        <v>43468</v>
      </c>
      <c r="P3" s="26">
        <f t="shared" si="0"/>
        <v>43469</v>
      </c>
      <c r="Q3" s="26">
        <f t="shared" si="0"/>
        <v>43470</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f t="shared" si="1"/>
        <v>43525</v>
      </c>
      <c r="Y3" s="26">
        <f t="shared" si="1"/>
        <v>43526</v>
      </c>
      <c r="Z3" s="5"/>
      <c r="AA3" s="5"/>
    </row>
    <row r="4" spans="1:27" s="6" customFormat="1" ht="9" customHeight="1" x14ac:dyDescent="0.2">
      <c r="A4" s="134"/>
      <c r="B4" s="134"/>
      <c r="C4" s="134"/>
      <c r="D4" s="134"/>
      <c r="E4" s="134"/>
      <c r="F4" s="134"/>
      <c r="G4" s="134"/>
      <c r="H4" s="134"/>
      <c r="I4" s="17"/>
      <c r="J4" s="17"/>
      <c r="K4" s="26">
        <f t="shared" si="0"/>
        <v>43471</v>
      </c>
      <c r="L4" s="26">
        <f t="shared" si="0"/>
        <v>43472</v>
      </c>
      <c r="M4" s="26">
        <f t="shared" si="0"/>
        <v>43473</v>
      </c>
      <c r="N4" s="26">
        <f t="shared" si="0"/>
        <v>43474</v>
      </c>
      <c r="O4" s="26">
        <f t="shared" si="0"/>
        <v>43475</v>
      </c>
      <c r="P4" s="26">
        <f t="shared" si="0"/>
        <v>43476</v>
      </c>
      <c r="Q4" s="26">
        <f t="shared" si="0"/>
        <v>43477</v>
      </c>
      <c r="R4" s="3"/>
      <c r="S4" s="26">
        <f t="shared" si="1"/>
        <v>43527</v>
      </c>
      <c r="T4" s="26">
        <f t="shared" si="1"/>
        <v>43528</v>
      </c>
      <c r="U4" s="26">
        <f t="shared" si="1"/>
        <v>43529</v>
      </c>
      <c r="V4" s="26">
        <f t="shared" si="1"/>
        <v>43530</v>
      </c>
      <c r="W4" s="26">
        <f t="shared" si="1"/>
        <v>43531</v>
      </c>
      <c r="X4" s="26">
        <f t="shared" si="1"/>
        <v>43532</v>
      </c>
      <c r="Y4" s="26">
        <f t="shared" si="1"/>
        <v>43533</v>
      </c>
      <c r="Z4" s="5"/>
      <c r="AA4" s="5"/>
    </row>
    <row r="5" spans="1:27" s="6" customFormat="1" ht="9" customHeight="1" x14ac:dyDescent="0.2">
      <c r="A5" s="134"/>
      <c r="B5" s="134"/>
      <c r="C5" s="134"/>
      <c r="D5" s="134"/>
      <c r="E5" s="134"/>
      <c r="F5" s="134"/>
      <c r="G5" s="134"/>
      <c r="H5" s="134"/>
      <c r="I5" s="17"/>
      <c r="J5" s="17"/>
      <c r="K5" s="26">
        <f t="shared" si="0"/>
        <v>43478</v>
      </c>
      <c r="L5" s="26">
        <f t="shared" si="0"/>
        <v>43479</v>
      </c>
      <c r="M5" s="26">
        <f t="shared" si="0"/>
        <v>43480</v>
      </c>
      <c r="N5" s="26">
        <f t="shared" si="0"/>
        <v>43481</v>
      </c>
      <c r="O5" s="26">
        <f t="shared" si="0"/>
        <v>43482</v>
      </c>
      <c r="P5" s="26">
        <f t="shared" si="0"/>
        <v>43483</v>
      </c>
      <c r="Q5" s="26">
        <f t="shared" si="0"/>
        <v>43484</v>
      </c>
      <c r="R5" s="3"/>
      <c r="S5" s="26">
        <f t="shared" si="1"/>
        <v>43534</v>
      </c>
      <c r="T5" s="26">
        <f t="shared" si="1"/>
        <v>43535</v>
      </c>
      <c r="U5" s="26">
        <f t="shared" si="1"/>
        <v>43536</v>
      </c>
      <c r="V5" s="26">
        <f t="shared" si="1"/>
        <v>43537</v>
      </c>
      <c r="W5" s="26">
        <f t="shared" si="1"/>
        <v>43538</v>
      </c>
      <c r="X5" s="26">
        <f t="shared" si="1"/>
        <v>43539</v>
      </c>
      <c r="Y5" s="26">
        <f t="shared" si="1"/>
        <v>43540</v>
      </c>
      <c r="Z5" s="5"/>
      <c r="AA5" s="5"/>
    </row>
    <row r="6" spans="1:27" s="6" customFormat="1" ht="9" customHeight="1" x14ac:dyDescent="0.2">
      <c r="A6" s="134"/>
      <c r="B6" s="134"/>
      <c r="C6" s="134"/>
      <c r="D6" s="134"/>
      <c r="E6" s="134"/>
      <c r="F6" s="134"/>
      <c r="G6" s="134"/>
      <c r="H6" s="134"/>
      <c r="I6" s="17"/>
      <c r="J6" s="17"/>
      <c r="K6" s="26">
        <f t="shared" si="0"/>
        <v>43485</v>
      </c>
      <c r="L6" s="26">
        <f t="shared" si="0"/>
        <v>43486</v>
      </c>
      <c r="M6" s="26">
        <f t="shared" si="0"/>
        <v>43487</v>
      </c>
      <c r="N6" s="26">
        <f t="shared" si="0"/>
        <v>43488</v>
      </c>
      <c r="O6" s="26">
        <f t="shared" si="0"/>
        <v>43489</v>
      </c>
      <c r="P6" s="26">
        <f t="shared" si="0"/>
        <v>43490</v>
      </c>
      <c r="Q6" s="26">
        <f t="shared" si="0"/>
        <v>43491</v>
      </c>
      <c r="R6" s="3"/>
      <c r="S6" s="26">
        <f t="shared" si="1"/>
        <v>43541</v>
      </c>
      <c r="T6" s="26">
        <f t="shared" si="1"/>
        <v>43542</v>
      </c>
      <c r="U6" s="26">
        <f t="shared" si="1"/>
        <v>43543</v>
      </c>
      <c r="V6" s="26">
        <f t="shared" si="1"/>
        <v>43544</v>
      </c>
      <c r="W6" s="26">
        <f t="shared" si="1"/>
        <v>43545</v>
      </c>
      <c r="X6" s="26">
        <f t="shared" si="1"/>
        <v>43546</v>
      </c>
      <c r="Y6" s="26">
        <f t="shared" si="1"/>
        <v>43547</v>
      </c>
      <c r="Z6" s="5"/>
      <c r="AA6" s="5"/>
    </row>
    <row r="7" spans="1:27" s="6" customFormat="1" ht="9" customHeight="1" x14ac:dyDescent="0.2">
      <c r="A7" s="134"/>
      <c r="B7" s="134"/>
      <c r="C7" s="134"/>
      <c r="D7" s="134"/>
      <c r="E7" s="134"/>
      <c r="F7" s="134"/>
      <c r="G7" s="134"/>
      <c r="H7" s="134"/>
      <c r="I7" s="17"/>
      <c r="J7" s="17"/>
      <c r="K7" s="26">
        <f t="shared" si="0"/>
        <v>43492</v>
      </c>
      <c r="L7" s="26">
        <f t="shared" si="0"/>
        <v>43493</v>
      </c>
      <c r="M7" s="26">
        <f t="shared" si="0"/>
        <v>43494</v>
      </c>
      <c r="N7" s="26">
        <f t="shared" si="0"/>
        <v>43495</v>
      </c>
      <c r="O7" s="26">
        <f t="shared" si="0"/>
        <v>43496</v>
      </c>
      <c r="P7" s="26" t="str">
        <f t="shared" si="0"/>
        <v/>
      </c>
      <c r="Q7" s="26" t="str">
        <f t="shared" si="0"/>
        <v/>
      </c>
      <c r="R7" s="3"/>
      <c r="S7" s="26">
        <f t="shared" si="1"/>
        <v>43548</v>
      </c>
      <c r="T7" s="26">
        <f t="shared" si="1"/>
        <v>43549</v>
      </c>
      <c r="U7" s="26">
        <f t="shared" si="1"/>
        <v>43550</v>
      </c>
      <c r="V7" s="26">
        <f t="shared" si="1"/>
        <v>43551</v>
      </c>
      <c r="W7" s="26">
        <f t="shared" si="1"/>
        <v>43552</v>
      </c>
      <c r="X7" s="26">
        <f t="shared" si="1"/>
        <v>43553</v>
      </c>
      <c r="Y7" s="26">
        <f t="shared" si="1"/>
        <v>43554</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f t="shared" si="1"/>
        <v>43555</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43492</v>
      </c>
      <c r="B9" s="136"/>
      <c r="C9" s="136">
        <f>C10</f>
        <v>43493</v>
      </c>
      <c r="D9" s="136"/>
      <c r="E9" s="136">
        <f>E10</f>
        <v>43494</v>
      </c>
      <c r="F9" s="136"/>
      <c r="G9" s="136">
        <f>G10</f>
        <v>43495</v>
      </c>
      <c r="H9" s="136"/>
      <c r="I9" s="136">
        <f>I10</f>
        <v>43496</v>
      </c>
      <c r="J9" s="136"/>
      <c r="K9" s="136">
        <f>K10</f>
        <v>43497</v>
      </c>
      <c r="L9" s="136"/>
      <c r="M9" s="136"/>
      <c r="N9" s="136"/>
      <c r="O9" s="136"/>
      <c r="P9" s="136"/>
      <c r="Q9" s="136"/>
      <c r="R9" s="136"/>
      <c r="S9" s="136">
        <f>S10</f>
        <v>43498</v>
      </c>
      <c r="T9" s="136"/>
      <c r="U9" s="136"/>
      <c r="V9" s="136"/>
      <c r="W9" s="136"/>
      <c r="X9" s="136"/>
      <c r="Y9" s="136"/>
      <c r="Z9" s="138"/>
    </row>
    <row r="10" spans="1:27" s="1" customFormat="1" ht="18.75" x14ac:dyDescent="0.2">
      <c r="A10" s="20">
        <f>$A$1-(WEEKDAY($A$1,1)-(start_day-1))-IF((WEEKDAY($A$1,1)-(start_day-1))&lt;=0,7,0)+1</f>
        <v>43492</v>
      </c>
      <c r="B10" s="21"/>
      <c r="C10" s="18">
        <f>A10+1</f>
        <v>43493</v>
      </c>
      <c r="D10" s="19"/>
      <c r="E10" s="18">
        <f>C10+1</f>
        <v>43494</v>
      </c>
      <c r="F10" s="19"/>
      <c r="G10" s="18">
        <f>E10+1</f>
        <v>43495</v>
      </c>
      <c r="H10" s="19"/>
      <c r="I10" s="18">
        <f>G10+1</f>
        <v>43496</v>
      </c>
      <c r="J10" s="19"/>
      <c r="K10" s="119">
        <f>I10+1</f>
        <v>43497</v>
      </c>
      <c r="L10" s="120"/>
      <c r="M10" s="121"/>
      <c r="N10" s="121"/>
      <c r="O10" s="121"/>
      <c r="P10" s="121"/>
      <c r="Q10" s="121"/>
      <c r="R10" s="122"/>
      <c r="S10" s="111">
        <f>K10+1</f>
        <v>43498</v>
      </c>
      <c r="T10" s="112"/>
      <c r="U10" s="113"/>
      <c r="V10" s="113"/>
      <c r="W10" s="113"/>
      <c r="X10" s="113"/>
      <c r="Y10" s="113"/>
      <c r="Z10" s="114"/>
      <c r="AA10" s="10"/>
    </row>
    <row r="11" spans="1:27" s="1" customFormat="1" x14ac:dyDescent="0.2">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x14ac:dyDescent="0.2">
      <c r="A12" s="102"/>
      <c r="B12" s="103"/>
      <c r="C12" s="115"/>
      <c r="D12" s="116"/>
      <c r="E12" s="115"/>
      <c r="F12" s="116"/>
      <c r="G12" s="115"/>
      <c r="H12" s="116"/>
      <c r="I12" s="115"/>
      <c r="J12" s="116"/>
      <c r="K12" s="115"/>
      <c r="L12" s="131"/>
      <c r="M12" s="131"/>
      <c r="N12" s="131"/>
      <c r="O12" s="131"/>
      <c r="P12" s="131"/>
      <c r="Q12" s="131"/>
      <c r="R12" s="116"/>
      <c r="S12" s="102"/>
      <c r="T12" s="103"/>
      <c r="U12" s="103"/>
      <c r="V12" s="103"/>
      <c r="W12" s="103"/>
      <c r="X12" s="103"/>
      <c r="Y12" s="103"/>
      <c r="Z12" s="104"/>
      <c r="AA12" s="10"/>
    </row>
    <row r="13" spans="1:27" s="2" customFormat="1" ht="13.15" customHeight="1" x14ac:dyDescent="0.2">
      <c r="A13" s="105"/>
      <c r="B13" s="106"/>
      <c r="C13" s="123"/>
      <c r="D13" s="124"/>
      <c r="E13" s="123"/>
      <c r="F13" s="124"/>
      <c r="G13" s="123"/>
      <c r="H13" s="124"/>
      <c r="I13" s="123"/>
      <c r="J13" s="124"/>
      <c r="K13" s="123"/>
      <c r="L13" s="132"/>
      <c r="M13" s="132"/>
      <c r="N13" s="132"/>
      <c r="O13" s="132"/>
      <c r="P13" s="132"/>
      <c r="Q13" s="132"/>
      <c r="R13" s="124"/>
      <c r="S13" s="105"/>
      <c r="T13" s="106"/>
      <c r="U13" s="106"/>
      <c r="V13" s="106"/>
      <c r="W13" s="106"/>
      <c r="X13" s="106"/>
      <c r="Y13" s="106"/>
      <c r="Z13" s="107"/>
      <c r="AA13" s="10"/>
    </row>
    <row r="14" spans="1:27" s="1" customFormat="1" ht="18.75" x14ac:dyDescent="0.2">
      <c r="A14" s="55">
        <f>S10+1</f>
        <v>43499</v>
      </c>
      <c r="B14" s="49"/>
      <c r="C14" s="51">
        <f>A14+1</f>
        <v>43500</v>
      </c>
      <c r="D14" s="54"/>
      <c r="E14" s="51">
        <f>C14+1</f>
        <v>43501</v>
      </c>
      <c r="F14" s="54"/>
      <c r="G14" s="51">
        <f>E14+1</f>
        <v>43502</v>
      </c>
      <c r="H14" s="54"/>
      <c r="I14" s="51">
        <f>G14+1</f>
        <v>43503</v>
      </c>
      <c r="J14" s="54"/>
      <c r="K14" s="119">
        <f>I14+1</f>
        <v>43504</v>
      </c>
      <c r="L14" s="120"/>
      <c r="M14" s="121"/>
      <c r="N14" s="121"/>
      <c r="O14" s="121"/>
      <c r="P14" s="121"/>
      <c r="Q14" s="121"/>
      <c r="R14" s="122"/>
      <c r="S14" s="111">
        <f>K14+1</f>
        <v>43505</v>
      </c>
      <c r="T14" s="112"/>
      <c r="U14" s="113"/>
      <c r="V14" s="113"/>
      <c r="W14" s="113"/>
      <c r="X14" s="113"/>
      <c r="Y14" s="113"/>
      <c r="Z14" s="114"/>
      <c r="AA14" s="10"/>
    </row>
    <row r="15" spans="1:27" s="1" customFormat="1" ht="13.5" thickBot="1" x14ac:dyDescent="0.25">
      <c r="A15" s="102"/>
      <c r="B15" s="104"/>
      <c r="C15" s="275"/>
      <c r="E15" s="115"/>
      <c r="F15" s="116"/>
      <c r="G15" s="115"/>
      <c r="H15" s="116"/>
      <c r="I15" s="115"/>
      <c r="J15" s="116"/>
      <c r="K15" s="115"/>
      <c r="L15" s="131"/>
      <c r="M15" s="131"/>
      <c r="N15" s="131"/>
      <c r="O15" s="131"/>
      <c r="P15" s="131"/>
      <c r="Q15" s="131"/>
      <c r="R15" s="116"/>
      <c r="S15" s="102"/>
      <c r="T15" s="103"/>
      <c r="U15" s="103"/>
      <c r="V15" s="103"/>
      <c r="W15" s="103"/>
      <c r="X15" s="103"/>
      <c r="Y15" s="103"/>
      <c r="Z15" s="104"/>
      <c r="AA15" s="10"/>
    </row>
    <row r="16" spans="1:27" s="1" customFormat="1" ht="13.5" thickBot="1" x14ac:dyDescent="0.25">
      <c r="A16" s="102"/>
      <c r="B16" s="104"/>
      <c r="C16" s="275"/>
      <c r="E16" s="115"/>
      <c r="F16" s="116"/>
      <c r="G16" s="115"/>
      <c r="H16" s="116"/>
      <c r="I16" s="141" t="s">
        <v>17</v>
      </c>
      <c r="J16" s="142"/>
      <c r="K16" s="149" t="s">
        <v>31</v>
      </c>
      <c r="L16" s="150"/>
      <c r="M16" s="150"/>
      <c r="N16" s="150"/>
      <c r="O16" s="150"/>
      <c r="P16" s="150"/>
      <c r="Q16" s="150"/>
      <c r="R16" s="151"/>
      <c r="S16" s="102"/>
      <c r="T16" s="103"/>
      <c r="U16" s="103"/>
      <c r="V16" s="103"/>
      <c r="W16" s="103"/>
      <c r="X16" s="103"/>
      <c r="Y16" s="103"/>
      <c r="Z16" s="104"/>
      <c r="AA16" s="10"/>
    </row>
    <row r="17" spans="1:27" s="1" customFormat="1" x14ac:dyDescent="0.2">
      <c r="A17" s="102"/>
      <c r="B17" s="104"/>
      <c r="C17" s="275"/>
      <c r="E17" s="115"/>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27" s="1" customFormat="1" x14ac:dyDescent="0.2">
      <c r="A18" s="102"/>
      <c r="B18" s="103"/>
      <c r="C18" s="115"/>
      <c r="D18" s="116"/>
      <c r="E18" s="115"/>
      <c r="F18" s="116"/>
      <c r="G18" s="115"/>
      <c r="H18" s="116"/>
      <c r="I18" s="115"/>
      <c r="J18" s="116"/>
      <c r="K18" s="115"/>
      <c r="L18" s="131"/>
      <c r="M18" s="131"/>
      <c r="N18" s="131"/>
      <c r="O18" s="131"/>
      <c r="P18" s="131"/>
      <c r="Q18" s="131"/>
      <c r="R18" s="116"/>
      <c r="S18" s="102"/>
      <c r="T18" s="103"/>
      <c r="U18" s="103"/>
      <c r="V18" s="103"/>
      <c r="W18" s="103"/>
      <c r="X18" s="103"/>
      <c r="Y18" s="103"/>
      <c r="Z18" s="104"/>
      <c r="AA18" s="10"/>
    </row>
    <row r="19" spans="1:27" s="2" customFormat="1" ht="13.15" customHeight="1" thickBot="1" x14ac:dyDescent="0.25">
      <c r="A19" s="105"/>
      <c r="B19" s="106"/>
      <c r="C19" s="115"/>
      <c r="D19" s="116"/>
      <c r="E19" s="123"/>
      <c r="F19" s="124"/>
      <c r="G19" s="123"/>
      <c r="H19" s="124"/>
      <c r="I19" s="123"/>
      <c r="J19" s="124"/>
      <c r="K19" s="123"/>
      <c r="L19" s="132"/>
      <c r="M19" s="132"/>
      <c r="N19" s="132"/>
      <c r="O19" s="132"/>
      <c r="P19" s="132"/>
      <c r="Q19" s="132"/>
      <c r="R19" s="124"/>
      <c r="S19" s="105"/>
      <c r="T19" s="106"/>
      <c r="U19" s="106"/>
      <c r="V19" s="106"/>
      <c r="W19" s="106"/>
      <c r="X19" s="106"/>
      <c r="Y19" s="106"/>
      <c r="Z19" s="107"/>
      <c r="AA19" s="10"/>
    </row>
    <row r="20" spans="1:27" s="1" customFormat="1" ht="19.5" thickBot="1" x14ac:dyDescent="0.25">
      <c r="A20" s="55">
        <f>S14+1</f>
        <v>43506</v>
      </c>
      <c r="B20" s="49"/>
      <c r="C20" s="56">
        <f>A20+1</f>
        <v>43507</v>
      </c>
      <c r="D20" s="58"/>
      <c r="E20" s="52">
        <f>C20+1</f>
        <v>43508</v>
      </c>
      <c r="F20" s="54"/>
      <c r="G20" s="51">
        <f>E20+1</f>
        <v>43509</v>
      </c>
      <c r="H20" s="54"/>
      <c r="I20" s="51">
        <f>G20+1</f>
        <v>43510</v>
      </c>
      <c r="J20" s="54"/>
      <c r="K20" s="119">
        <f>I20+1</f>
        <v>43511</v>
      </c>
      <c r="L20" s="120"/>
      <c r="M20" s="121"/>
      <c r="N20" s="121"/>
      <c r="O20" s="121"/>
      <c r="P20" s="121"/>
      <c r="Q20" s="121"/>
      <c r="R20" s="122"/>
      <c r="S20" s="111">
        <f>K20+1</f>
        <v>43512</v>
      </c>
      <c r="T20" s="112"/>
      <c r="U20" s="113"/>
      <c r="V20" s="113"/>
      <c r="W20" s="113"/>
      <c r="X20" s="113"/>
      <c r="Y20" s="113"/>
      <c r="Z20" s="114"/>
      <c r="AA20" s="10"/>
    </row>
    <row r="21" spans="1:27" s="1" customFormat="1" ht="13.5" thickBot="1" x14ac:dyDescent="0.25">
      <c r="A21" s="102"/>
      <c r="B21" s="103"/>
      <c r="C21" s="372" t="s">
        <v>25</v>
      </c>
      <c r="D21" s="373"/>
      <c r="E21" s="131"/>
      <c r="F21" s="116"/>
      <c r="G21" s="115"/>
      <c r="H21" s="116"/>
      <c r="I21" s="115"/>
      <c r="J21" s="116"/>
      <c r="K21" s="115"/>
      <c r="L21" s="131"/>
      <c r="M21" s="131"/>
      <c r="N21" s="131"/>
      <c r="O21" s="131"/>
      <c r="P21" s="131"/>
      <c r="Q21" s="131"/>
      <c r="R21" s="116"/>
      <c r="S21" s="102"/>
      <c r="T21" s="103"/>
      <c r="U21" s="103"/>
      <c r="V21" s="103"/>
      <c r="W21" s="103"/>
      <c r="X21" s="103"/>
      <c r="Y21" s="103"/>
      <c r="Z21" s="104"/>
      <c r="AA21" s="10"/>
    </row>
    <row r="22" spans="1:27" s="1" customFormat="1" x14ac:dyDescent="0.2">
      <c r="A22" s="102"/>
      <c r="B22" s="103"/>
      <c r="C22" s="125" t="s">
        <v>26</v>
      </c>
      <c r="D22" s="126"/>
      <c r="E22" s="131"/>
      <c r="F22" s="116"/>
      <c r="G22" s="115"/>
      <c r="H22" s="116"/>
      <c r="K22" s="115"/>
      <c r="L22" s="131"/>
      <c r="M22" s="131"/>
      <c r="N22" s="131"/>
      <c r="O22" s="131"/>
      <c r="P22" s="131"/>
      <c r="Q22" s="131"/>
      <c r="R22" s="116"/>
      <c r="S22" s="102"/>
      <c r="T22" s="103"/>
      <c r="U22" s="103"/>
      <c r="V22" s="103"/>
      <c r="W22" s="103"/>
      <c r="X22" s="103"/>
      <c r="Y22" s="103"/>
      <c r="Z22" s="104"/>
      <c r="AA22" s="10"/>
    </row>
    <row r="23" spans="1:27" s="1" customFormat="1" x14ac:dyDescent="0.2">
      <c r="A23" s="102"/>
      <c r="B23" s="103"/>
      <c r="C23" s="125" t="s">
        <v>27</v>
      </c>
      <c r="D23" s="126"/>
      <c r="E23" s="131"/>
      <c r="F23" s="116"/>
      <c r="G23" s="115"/>
      <c r="H23" s="116"/>
      <c r="I23" s="115"/>
      <c r="J23" s="116"/>
      <c r="K23" s="115"/>
      <c r="L23" s="131"/>
      <c r="M23" s="131"/>
      <c r="N23" s="131"/>
      <c r="O23" s="131"/>
      <c r="P23" s="131"/>
      <c r="Q23" s="131"/>
      <c r="R23" s="116"/>
      <c r="S23" s="102"/>
      <c r="T23" s="103"/>
      <c r="U23" s="103"/>
      <c r="V23" s="103"/>
      <c r="W23" s="103"/>
      <c r="X23" s="103"/>
      <c r="Y23" s="103"/>
      <c r="Z23" s="104"/>
      <c r="AA23" s="10"/>
    </row>
    <row r="24" spans="1:27" s="1" customFormat="1" x14ac:dyDescent="0.2">
      <c r="A24" s="102"/>
      <c r="B24" s="103"/>
      <c r="C24" s="125" t="s">
        <v>84</v>
      </c>
      <c r="D24" s="126"/>
      <c r="E24" s="131"/>
      <c r="F24" s="116"/>
      <c r="G24" s="115"/>
      <c r="H24" s="116"/>
      <c r="I24" s="115"/>
      <c r="J24" s="116"/>
      <c r="K24" s="115"/>
      <c r="L24" s="131"/>
      <c r="M24" s="131"/>
      <c r="N24" s="131"/>
      <c r="O24" s="131"/>
      <c r="P24" s="131"/>
      <c r="Q24" s="131"/>
      <c r="R24" s="116"/>
      <c r="S24" s="102"/>
      <c r="T24" s="103"/>
      <c r="U24" s="103"/>
      <c r="V24" s="103"/>
      <c r="W24" s="103"/>
      <c r="X24" s="103"/>
      <c r="Y24" s="103"/>
      <c r="Z24" s="104"/>
      <c r="AA24" s="10"/>
    </row>
    <row r="25" spans="1:27" s="2" customFormat="1" ht="13.5" thickBot="1" x14ac:dyDescent="0.25">
      <c r="A25" s="105"/>
      <c r="B25" s="106"/>
      <c r="C25" s="145" t="s">
        <v>91</v>
      </c>
      <c r="D25" s="146"/>
      <c r="E25" s="132"/>
      <c r="F25" s="124"/>
      <c r="G25" s="123"/>
      <c r="H25" s="124"/>
      <c r="I25" s="123"/>
      <c r="J25" s="124"/>
      <c r="K25" s="123"/>
      <c r="L25" s="132"/>
      <c r="M25" s="132"/>
      <c r="N25" s="132"/>
      <c r="O25" s="132"/>
      <c r="P25" s="132"/>
      <c r="Q25" s="132"/>
      <c r="R25" s="124"/>
      <c r="S25" s="105"/>
      <c r="T25" s="106"/>
      <c r="U25" s="106"/>
      <c r="V25" s="106"/>
      <c r="W25" s="106"/>
      <c r="X25" s="106"/>
      <c r="Y25" s="106"/>
      <c r="Z25" s="107"/>
      <c r="AA25" s="10"/>
    </row>
    <row r="26" spans="1:27" s="1" customFormat="1" ht="18.75" x14ac:dyDescent="0.2">
      <c r="A26" s="55">
        <f>S20+1</f>
        <v>43513</v>
      </c>
      <c r="B26" s="49"/>
      <c r="C26" s="59">
        <f>A26+1</f>
        <v>43514</v>
      </c>
      <c r="D26" s="60"/>
      <c r="E26" s="51">
        <f>C26+1</f>
        <v>43515</v>
      </c>
      <c r="F26" s="54"/>
      <c r="G26" s="51">
        <f>E26+1</f>
        <v>43516</v>
      </c>
      <c r="H26" s="54"/>
      <c r="I26" s="51">
        <f>G26+1</f>
        <v>43517</v>
      </c>
      <c r="J26" s="54"/>
      <c r="K26" s="119">
        <f>I26+1</f>
        <v>43518</v>
      </c>
      <c r="L26" s="120"/>
      <c r="M26" s="121"/>
      <c r="N26" s="121"/>
      <c r="O26" s="121"/>
      <c r="P26" s="121"/>
      <c r="Q26" s="121"/>
      <c r="R26" s="122"/>
      <c r="S26" s="111">
        <f>K26+1</f>
        <v>43519</v>
      </c>
      <c r="T26" s="112"/>
      <c r="U26" s="113"/>
      <c r="V26" s="113"/>
      <c r="W26" s="113"/>
      <c r="X26" s="113"/>
      <c r="Y26" s="113"/>
      <c r="Z26" s="114"/>
      <c r="AA26" s="10"/>
    </row>
    <row r="27" spans="1:27" s="1" customFormat="1" ht="13.5" thickBot="1" x14ac:dyDescent="0.25">
      <c r="A27" s="102"/>
      <c r="B27" s="103"/>
      <c r="C27" s="115"/>
      <c r="D27" s="116"/>
      <c r="E27" s="115"/>
      <c r="F27" s="116"/>
      <c r="G27" s="115"/>
      <c r="H27" s="116"/>
      <c r="I27" s="115"/>
      <c r="J27" s="116"/>
      <c r="K27" s="115"/>
      <c r="L27" s="131"/>
      <c r="M27" s="131"/>
      <c r="N27" s="131"/>
      <c r="O27" s="131"/>
      <c r="P27" s="131"/>
      <c r="Q27" s="131"/>
      <c r="R27" s="116"/>
      <c r="S27" s="102"/>
      <c r="T27" s="103"/>
      <c r="U27" s="103"/>
      <c r="V27" s="103"/>
      <c r="W27" s="103"/>
      <c r="X27" s="103"/>
      <c r="Y27" s="103"/>
      <c r="Z27" s="104"/>
      <c r="AA27" s="10"/>
    </row>
    <row r="28" spans="1:27" s="1" customFormat="1" ht="13.5" thickBot="1" x14ac:dyDescent="0.25">
      <c r="A28" s="102"/>
      <c r="B28" s="103"/>
      <c r="C28" s="115"/>
      <c r="D28" s="116"/>
      <c r="E28" s="115"/>
      <c r="F28" s="116"/>
      <c r="G28" s="115"/>
      <c r="H28" s="116"/>
      <c r="I28" s="147" t="s">
        <v>30</v>
      </c>
      <c r="J28" s="148"/>
      <c r="K28" s="115"/>
      <c r="L28" s="131"/>
      <c r="M28" s="131"/>
      <c r="N28" s="131"/>
      <c r="O28" s="131"/>
      <c r="P28" s="131"/>
      <c r="Q28" s="131"/>
      <c r="R28" s="116"/>
      <c r="S28" s="102"/>
      <c r="T28" s="103"/>
      <c r="U28" s="103"/>
      <c r="V28" s="103"/>
      <c r="W28" s="103"/>
      <c r="X28" s="103"/>
      <c r="Y28" s="103"/>
      <c r="Z28" s="104"/>
      <c r="AA28" s="10"/>
    </row>
    <row r="29" spans="1:27" s="1" customFormat="1" x14ac:dyDescent="0.2">
      <c r="A29" s="102"/>
      <c r="B29" s="103"/>
      <c r="C29" s="115"/>
      <c r="D29" s="116"/>
      <c r="E29" s="115"/>
      <c r="F29" s="116"/>
      <c r="G29" s="115"/>
      <c r="H29" s="116"/>
      <c r="I29" s="115"/>
      <c r="J29" s="116"/>
      <c r="K29" s="115"/>
      <c r="L29" s="131"/>
      <c r="M29" s="131"/>
      <c r="N29" s="131"/>
      <c r="O29" s="131"/>
      <c r="P29" s="131"/>
      <c r="Q29" s="131"/>
      <c r="R29" s="116"/>
      <c r="S29" s="102"/>
      <c r="T29" s="103"/>
      <c r="U29" s="103"/>
      <c r="V29" s="103"/>
      <c r="W29" s="103"/>
      <c r="X29" s="103"/>
      <c r="Y29" s="103"/>
      <c r="Z29" s="104"/>
      <c r="AA29" s="10"/>
    </row>
    <row r="30" spans="1:27" s="1" customFormat="1" x14ac:dyDescent="0.2">
      <c r="A30" s="102"/>
      <c r="B30" s="103"/>
      <c r="C30" s="115"/>
      <c r="D30" s="116"/>
      <c r="E30" s="115"/>
      <c r="F30" s="116"/>
      <c r="G30" s="115"/>
      <c r="H30" s="116"/>
      <c r="I30" s="156" t="s">
        <v>32</v>
      </c>
      <c r="J30" s="156"/>
      <c r="K30" s="115"/>
      <c r="L30" s="131"/>
      <c r="M30" s="131"/>
      <c r="N30" s="131"/>
      <c r="O30" s="131"/>
      <c r="P30" s="131"/>
      <c r="Q30" s="131"/>
      <c r="R30" s="116"/>
      <c r="S30" s="102"/>
      <c r="T30" s="103"/>
      <c r="U30" s="103"/>
      <c r="V30" s="103"/>
      <c r="W30" s="103"/>
      <c r="X30" s="103"/>
      <c r="Y30" s="103"/>
      <c r="Z30" s="104"/>
      <c r="AA30" s="10"/>
    </row>
    <row r="31" spans="1:27" s="2" customFormat="1" ht="13.5" thickBot="1" x14ac:dyDescent="0.25">
      <c r="A31" s="105"/>
      <c r="B31" s="106"/>
      <c r="C31" s="123"/>
      <c r="D31" s="124"/>
      <c r="E31" s="123"/>
      <c r="F31" s="124"/>
      <c r="G31" s="115"/>
      <c r="H31" s="116"/>
      <c r="I31" s="156"/>
      <c r="J31" s="156"/>
      <c r="K31" s="123"/>
      <c r="L31" s="132"/>
      <c r="M31" s="132"/>
      <c r="N31" s="132"/>
      <c r="O31" s="132"/>
      <c r="P31" s="132"/>
      <c r="Q31" s="132"/>
      <c r="R31" s="124"/>
      <c r="S31" s="105"/>
      <c r="T31" s="106"/>
      <c r="U31" s="106"/>
      <c r="V31" s="106"/>
      <c r="W31" s="106"/>
      <c r="X31" s="106"/>
      <c r="Y31" s="106"/>
      <c r="Z31" s="107"/>
      <c r="AA31" s="10"/>
    </row>
    <row r="32" spans="1:27" s="1" customFormat="1" ht="19.5" thickBot="1" x14ac:dyDescent="0.25">
      <c r="A32" s="55">
        <f>S26+1</f>
        <v>43520</v>
      </c>
      <c r="B32" s="49"/>
      <c r="C32" s="51">
        <f>A32+1</f>
        <v>43521</v>
      </c>
      <c r="D32" s="54"/>
      <c r="E32" s="51">
        <f>C32+1</f>
        <v>43522</v>
      </c>
      <c r="F32" s="53"/>
      <c r="G32" s="311">
        <f>E32+1</f>
        <v>43523</v>
      </c>
      <c r="H32" s="57" t="s">
        <v>18</v>
      </c>
      <c r="I32" s="52">
        <f>G32+1</f>
        <v>43524</v>
      </c>
      <c r="J32" s="54"/>
      <c r="K32" s="119">
        <f>I32+1</f>
        <v>43525</v>
      </c>
      <c r="L32" s="120"/>
      <c r="M32" s="121"/>
      <c r="N32" s="121"/>
      <c r="O32" s="121"/>
      <c r="P32" s="121"/>
      <c r="Q32" s="121"/>
      <c r="R32" s="122"/>
      <c r="S32" s="111">
        <f>K32+1</f>
        <v>43526</v>
      </c>
      <c r="T32" s="112"/>
      <c r="U32" s="113"/>
      <c r="V32" s="113"/>
      <c r="W32" s="113"/>
      <c r="X32" s="113"/>
      <c r="Y32" s="113"/>
      <c r="Z32" s="114"/>
      <c r="AA32" s="10"/>
    </row>
    <row r="33" spans="1:27" s="1" customFormat="1" ht="13.5" thickBot="1" x14ac:dyDescent="0.25">
      <c r="A33" s="102"/>
      <c r="B33" s="103"/>
      <c r="C33" s="115"/>
      <c r="D33" s="116"/>
      <c r="E33" s="115"/>
      <c r="F33" s="131"/>
      <c r="G33" s="125" t="s">
        <v>19</v>
      </c>
      <c r="H33" s="126"/>
      <c r="I33" s="131"/>
      <c r="J33" s="116"/>
      <c r="K33" s="115"/>
      <c r="L33" s="131"/>
      <c r="M33" s="131"/>
      <c r="N33" s="131"/>
      <c r="O33" s="131"/>
      <c r="P33" s="131"/>
      <c r="Q33" s="131"/>
      <c r="R33" s="116"/>
      <c r="S33" s="102"/>
      <c r="T33" s="103"/>
      <c r="U33" s="103"/>
      <c r="V33" s="103"/>
      <c r="W33" s="103"/>
      <c r="X33" s="103"/>
      <c r="Y33" s="103"/>
      <c r="Z33" s="104"/>
      <c r="AA33" s="10"/>
    </row>
    <row r="34" spans="1:27" s="1" customFormat="1" ht="13.5" thickBot="1" x14ac:dyDescent="0.25">
      <c r="A34" s="102"/>
      <c r="B34" s="103"/>
      <c r="C34" s="159" t="s">
        <v>16</v>
      </c>
      <c r="D34" s="160"/>
      <c r="E34" s="115"/>
      <c r="F34" s="131"/>
      <c r="G34" s="125" t="s">
        <v>20</v>
      </c>
      <c r="H34" s="126"/>
      <c r="I34" s="131"/>
      <c r="J34" s="116"/>
      <c r="K34" s="115"/>
      <c r="L34" s="131"/>
      <c r="M34" s="131"/>
      <c r="N34" s="131"/>
      <c r="O34" s="131"/>
      <c r="P34" s="131"/>
      <c r="Q34" s="131"/>
      <c r="R34" s="116"/>
      <c r="S34" s="102"/>
      <c r="T34" s="103"/>
      <c r="U34" s="103"/>
      <c r="V34" s="103"/>
      <c r="W34" s="103"/>
      <c r="X34" s="103"/>
      <c r="Y34" s="103"/>
      <c r="Z34" s="104"/>
      <c r="AA34" s="10"/>
    </row>
    <row r="35" spans="1:27" s="1" customFormat="1" ht="13.5" thickBot="1" x14ac:dyDescent="0.25">
      <c r="A35" s="102"/>
      <c r="B35" s="103"/>
      <c r="C35" s="115"/>
      <c r="D35" s="116"/>
      <c r="E35" s="115"/>
      <c r="F35" s="131"/>
      <c r="G35" s="125" t="s">
        <v>92</v>
      </c>
      <c r="H35" s="126"/>
      <c r="I35" s="131"/>
      <c r="J35" s="116"/>
      <c r="K35" s="115"/>
      <c r="L35" s="131"/>
      <c r="M35" s="131"/>
      <c r="N35" s="131"/>
      <c r="O35" s="131"/>
      <c r="P35" s="131"/>
      <c r="Q35" s="131"/>
      <c r="R35" s="116"/>
      <c r="S35" s="102"/>
      <c r="T35" s="103"/>
      <c r="U35" s="103"/>
      <c r="V35" s="103"/>
      <c r="W35" s="103"/>
      <c r="X35" s="103"/>
      <c r="Y35" s="103"/>
      <c r="Z35" s="104"/>
      <c r="AA35" s="10"/>
    </row>
    <row r="36" spans="1:27" s="1" customFormat="1" x14ac:dyDescent="0.2">
      <c r="A36" s="102"/>
      <c r="B36" s="103"/>
      <c r="C36" s="115"/>
      <c r="D36" s="116"/>
      <c r="E36" s="115"/>
      <c r="F36" s="131"/>
      <c r="G36" s="385" t="s">
        <v>48</v>
      </c>
      <c r="H36" s="386"/>
      <c r="I36" s="131"/>
      <c r="J36" s="116"/>
      <c r="K36" s="115"/>
      <c r="L36" s="131"/>
      <c r="M36" s="131"/>
      <c r="N36" s="131"/>
      <c r="O36" s="131"/>
      <c r="P36" s="131"/>
      <c r="Q36" s="131"/>
      <c r="R36" s="116"/>
      <c r="S36" s="102"/>
      <c r="T36" s="103"/>
      <c r="U36" s="103"/>
      <c r="V36" s="103"/>
      <c r="W36" s="103"/>
      <c r="X36" s="103"/>
      <c r="Y36" s="103"/>
      <c r="Z36" s="104"/>
      <c r="AA36" s="10"/>
    </row>
    <row r="37" spans="1:27" s="1" customFormat="1" ht="13.5" thickBot="1" x14ac:dyDescent="0.25">
      <c r="A37" s="46"/>
      <c r="B37" s="47"/>
      <c r="C37" s="43"/>
      <c r="D37" s="44"/>
      <c r="E37" s="43"/>
      <c r="F37" s="45"/>
      <c r="G37" s="127" t="s">
        <v>93</v>
      </c>
      <c r="H37" s="128"/>
      <c r="I37" s="45"/>
      <c r="J37" s="44"/>
      <c r="K37" s="43"/>
      <c r="L37" s="45"/>
      <c r="M37" s="45"/>
      <c r="N37" s="45"/>
      <c r="O37" s="45"/>
      <c r="P37" s="45"/>
      <c r="Q37" s="45"/>
      <c r="R37" s="44"/>
      <c r="S37" s="46"/>
      <c r="T37" s="47"/>
      <c r="U37" s="47"/>
      <c r="V37" s="47"/>
      <c r="W37" s="47"/>
      <c r="X37" s="47"/>
      <c r="Y37" s="47"/>
      <c r="Z37" s="48"/>
      <c r="AA37" s="10"/>
    </row>
    <row r="38" spans="1:27" s="1" customFormat="1" x14ac:dyDescent="0.2">
      <c r="A38" s="46"/>
      <c r="B38" s="47"/>
      <c r="C38" s="43"/>
      <c r="D38" s="44"/>
      <c r="E38" s="43"/>
      <c r="F38" s="45"/>
      <c r="G38" s="129" t="s">
        <v>167</v>
      </c>
      <c r="H38" s="130"/>
      <c r="I38" s="45"/>
      <c r="J38" s="44"/>
      <c r="K38" s="43"/>
      <c r="L38" s="45"/>
      <c r="M38" s="45"/>
      <c r="N38" s="45"/>
      <c r="O38" s="45"/>
      <c r="P38" s="45"/>
      <c r="Q38" s="45"/>
      <c r="R38" s="44"/>
      <c r="S38" s="46"/>
      <c r="T38" s="47"/>
      <c r="U38" s="47"/>
      <c r="V38" s="47"/>
      <c r="W38" s="47"/>
      <c r="X38" s="47"/>
      <c r="Y38" s="47"/>
      <c r="Z38" s="48"/>
      <c r="AA38" s="10"/>
    </row>
    <row r="39" spans="1:27" s="2" customFormat="1" ht="13.5" thickBot="1" x14ac:dyDescent="0.25">
      <c r="A39" s="105"/>
      <c r="B39" s="106"/>
      <c r="C39" s="123"/>
      <c r="D39" s="124"/>
      <c r="E39" s="123"/>
      <c r="F39" s="132"/>
      <c r="G39" s="127" t="s">
        <v>147</v>
      </c>
      <c r="H39" s="128"/>
      <c r="I39" s="132"/>
      <c r="J39" s="124"/>
      <c r="K39" s="123"/>
      <c r="L39" s="132"/>
      <c r="M39" s="132"/>
      <c r="N39" s="132"/>
      <c r="O39" s="132"/>
      <c r="P39" s="132"/>
      <c r="Q39" s="132"/>
      <c r="R39" s="124"/>
      <c r="S39" s="105"/>
      <c r="T39" s="106"/>
      <c r="U39" s="106"/>
      <c r="V39" s="106"/>
      <c r="W39" s="106"/>
      <c r="X39" s="106"/>
      <c r="Y39" s="106"/>
      <c r="Z39" s="107"/>
      <c r="AA39" s="10"/>
    </row>
    <row r="40" spans="1:27" ht="12" customHeight="1" x14ac:dyDescent="0.2">
      <c r="A40" s="20">
        <f>S32+1</f>
        <v>43527</v>
      </c>
      <c r="B40" s="21"/>
      <c r="C40" s="180" t="s">
        <v>38</v>
      </c>
      <c r="D40" s="181"/>
      <c r="E40" s="181"/>
      <c r="F40" s="181"/>
      <c r="G40" s="181"/>
      <c r="H40" s="181"/>
      <c r="I40" s="181"/>
      <c r="J40" s="181"/>
      <c r="K40" s="181"/>
      <c r="L40" s="181"/>
      <c r="M40" s="181"/>
      <c r="N40" s="181"/>
      <c r="O40" s="181"/>
      <c r="P40" s="181"/>
      <c r="Q40" s="181"/>
      <c r="R40" s="181"/>
      <c r="S40" s="181"/>
      <c r="T40" s="181"/>
      <c r="U40" s="181"/>
      <c r="V40" s="181"/>
      <c r="W40" s="181"/>
      <c r="X40" s="181"/>
      <c r="Y40" s="181"/>
      <c r="Z40" s="182"/>
      <c r="AA40" s="9"/>
    </row>
    <row r="41" spans="1:27" ht="12" customHeight="1" x14ac:dyDescent="0.2">
      <c r="A41" s="102"/>
      <c r="B41" s="103"/>
      <c r="C41" s="108" t="s">
        <v>39</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3"/>
      <c r="C42" s="108" t="s">
        <v>168</v>
      </c>
      <c r="D42" s="109"/>
      <c r="E42" s="109"/>
      <c r="F42" s="109"/>
      <c r="G42" s="109"/>
      <c r="H42" s="109"/>
      <c r="I42" s="109"/>
      <c r="J42" s="109"/>
      <c r="K42" s="109"/>
      <c r="L42" s="109"/>
      <c r="M42" s="109"/>
      <c r="N42" s="109"/>
      <c r="O42" s="109"/>
      <c r="P42" s="109"/>
      <c r="Q42" s="109"/>
      <c r="R42" s="109"/>
      <c r="S42" s="109"/>
      <c r="T42" s="109"/>
      <c r="U42" s="109"/>
      <c r="V42" s="109"/>
      <c r="W42" s="109"/>
      <c r="X42" s="109"/>
      <c r="Y42" s="109"/>
      <c r="Z42" s="110"/>
      <c r="AA42" s="9"/>
    </row>
    <row r="43" spans="1:27" ht="12" customHeight="1" x14ac:dyDescent="0.2">
      <c r="A43" s="46"/>
      <c r="B43" s="47"/>
      <c r="C43" s="62" t="s">
        <v>149</v>
      </c>
      <c r="D43" s="63"/>
      <c r="E43" s="63"/>
      <c r="F43" s="63"/>
      <c r="G43" s="63"/>
      <c r="H43" s="63"/>
      <c r="I43" s="63"/>
      <c r="J43" s="63"/>
      <c r="K43" s="63"/>
      <c r="L43" s="63"/>
      <c r="M43" s="63"/>
      <c r="N43" s="63"/>
      <c r="O43" s="63"/>
      <c r="P43" s="63"/>
      <c r="Q43" s="63"/>
      <c r="R43" s="63"/>
      <c r="S43" s="63"/>
      <c r="T43" s="63"/>
      <c r="U43" s="63"/>
      <c r="V43" s="63"/>
      <c r="W43" s="63"/>
      <c r="X43" s="63"/>
      <c r="Y43" s="63"/>
      <c r="Z43" s="64"/>
      <c r="AA43" s="9"/>
    </row>
    <row r="44" spans="1:27" ht="6" customHeight="1" x14ac:dyDescent="0.2">
      <c r="A44" s="102"/>
      <c r="B44" s="103"/>
      <c r="C44" s="88"/>
      <c r="D44" s="89"/>
      <c r="E44" s="89"/>
      <c r="F44" s="89"/>
      <c r="G44" s="89"/>
      <c r="H44" s="89"/>
      <c r="I44" s="90"/>
      <c r="J44" s="89"/>
      <c r="K44" s="89"/>
      <c r="L44" s="89"/>
      <c r="M44" s="89"/>
      <c r="N44" s="89"/>
      <c r="O44" s="89"/>
      <c r="P44" s="89"/>
      <c r="Q44" s="89"/>
      <c r="R44" s="89"/>
      <c r="S44" s="89"/>
      <c r="T44" s="89"/>
      <c r="U44" s="89"/>
      <c r="V44" s="89"/>
      <c r="W44" s="89"/>
      <c r="X44" s="91"/>
      <c r="Y44" s="89"/>
      <c r="Z44" s="91"/>
      <c r="AA44" s="9"/>
    </row>
    <row r="45" spans="1:27" ht="12" customHeight="1" x14ac:dyDescent="0.2">
      <c r="A45" s="46"/>
      <c r="B45" s="47"/>
      <c r="C45" s="92" t="s">
        <v>13</v>
      </c>
      <c r="D45" s="93"/>
      <c r="E45" s="93"/>
      <c r="F45" s="93"/>
      <c r="G45" s="93"/>
      <c r="H45" s="93"/>
      <c r="I45" s="77"/>
      <c r="J45" s="77"/>
      <c r="K45" s="261" t="s">
        <v>150</v>
      </c>
      <c r="L45" s="262"/>
      <c r="M45" s="262"/>
      <c r="N45" s="262"/>
      <c r="O45" s="262"/>
      <c r="P45" s="262"/>
      <c r="Q45" s="262"/>
      <c r="R45" s="262"/>
      <c r="S45" s="262"/>
      <c r="T45" s="262"/>
      <c r="U45" s="262"/>
      <c r="V45" s="262"/>
      <c r="W45" s="262"/>
      <c r="X45" s="262"/>
      <c r="Y45" s="262"/>
      <c r="Z45" s="263"/>
      <c r="AA45" s="9"/>
    </row>
    <row r="46" spans="1:27" ht="12" customHeight="1" x14ac:dyDescent="0.2">
      <c r="A46" s="102"/>
      <c r="B46" s="103"/>
      <c r="C46" s="79" t="s">
        <v>14</v>
      </c>
      <c r="D46" s="80"/>
      <c r="E46" s="80"/>
      <c r="F46" s="80"/>
      <c r="G46" s="80"/>
      <c r="H46" s="80"/>
      <c r="I46" s="94"/>
      <c r="J46" s="94"/>
      <c r="K46" s="62" t="s">
        <v>159</v>
      </c>
      <c r="L46" s="63"/>
      <c r="M46" s="63"/>
      <c r="N46" s="63"/>
      <c r="O46" s="63"/>
      <c r="P46" s="63"/>
      <c r="Q46" s="63"/>
      <c r="R46" s="63"/>
      <c r="S46" s="63"/>
      <c r="T46" s="63"/>
      <c r="U46" s="63"/>
      <c r="V46" s="63"/>
      <c r="W46" s="63"/>
      <c r="X46" s="63"/>
      <c r="Y46" s="63"/>
      <c r="Z46" s="64"/>
      <c r="AA46" s="9"/>
    </row>
    <row r="47" spans="1:27" s="1" customFormat="1" ht="12" customHeight="1" x14ac:dyDescent="0.2">
      <c r="A47" s="105"/>
      <c r="B47" s="106"/>
      <c r="C47" s="100" t="s">
        <v>78</v>
      </c>
      <c r="D47" s="101"/>
      <c r="E47" s="101"/>
      <c r="F47" s="101"/>
      <c r="G47" s="101"/>
      <c r="H47" s="101"/>
      <c r="I47" s="98"/>
      <c r="J47" s="98"/>
      <c r="K47" s="377" t="s">
        <v>104</v>
      </c>
      <c r="L47" s="378"/>
      <c r="M47" s="378"/>
      <c r="N47" s="378"/>
      <c r="O47" s="378"/>
      <c r="P47" s="378"/>
      <c r="Q47" s="378"/>
      <c r="R47" s="378"/>
      <c r="S47" s="378"/>
      <c r="T47" s="378"/>
      <c r="U47" s="378"/>
      <c r="V47" s="378"/>
      <c r="W47" s="378"/>
      <c r="X47" s="378"/>
      <c r="Y47" s="378"/>
      <c r="Z47" s="379"/>
      <c r="AA47" s="10"/>
    </row>
  </sheetData>
  <mergeCells count="198">
    <mergeCell ref="G37:H37"/>
    <mergeCell ref="G38:H38"/>
    <mergeCell ref="A46:B46"/>
    <mergeCell ref="K45:Z45"/>
    <mergeCell ref="A47:B47"/>
    <mergeCell ref="S39:Z39"/>
    <mergeCell ref="A41:B41"/>
    <mergeCell ref="A42:B42"/>
    <mergeCell ref="A44:B44"/>
    <mergeCell ref="A39:B39"/>
    <mergeCell ref="C39:D39"/>
    <mergeCell ref="E39:F39"/>
    <mergeCell ref="G39:H39"/>
    <mergeCell ref="I39:J39"/>
    <mergeCell ref="K39:R39"/>
    <mergeCell ref="K47:Z47"/>
    <mergeCell ref="C40:Z40"/>
    <mergeCell ref="C41:Z41"/>
    <mergeCell ref="C42:Z42"/>
    <mergeCell ref="A34:B34"/>
    <mergeCell ref="C34:D34"/>
    <mergeCell ref="E34:F34"/>
    <mergeCell ref="G34:H34"/>
    <mergeCell ref="I34:J34"/>
    <mergeCell ref="K34:R34"/>
    <mergeCell ref="S34:Z34"/>
    <mergeCell ref="S35:Z35"/>
    <mergeCell ref="A36:B36"/>
    <mergeCell ref="C36:D36"/>
    <mergeCell ref="E36:F36"/>
    <mergeCell ref="G36:H36"/>
    <mergeCell ref="I36:J36"/>
    <mergeCell ref="K36:R36"/>
    <mergeCell ref="S36:Z36"/>
    <mergeCell ref="A35:B35"/>
    <mergeCell ref="C35:D35"/>
    <mergeCell ref="E35:F35"/>
    <mergeCell ref="G35:H35"/>
    <mergeCell ref="I35:J35"/>
    <mergeCell ref="K35:R35"/>
    <mergeCell ref="S31:Z31"/>
    <mergeCell ref="K32:L32"/>
    <mergeCell ref="M32:R32"/>
    <mergeCell ref="S32:T32"/>
    <mergeCell ref="U32:Z32"/>
    <mergeCell ref="A33:B33"/>
    <mergeCell ref="C33:D33"/>
    <mergeCell ref="E33:F33"/>
    <mergeCell ref="G33:H33"/>
    <mergeCell ref="I33:J33"/>
    <mergeCell ref="A31:B31"/>
    <mergeCell ref="C31:D31"/>
    <mergeCell ref="E31:F31"/>
    <mergeCell ref="G31:H31"/>
    <mergeCell ref="K31:R31"/>
    <mergeCell ref="K33:R33"/>
    <mergeCell ref="S33:Z33"/>
    <mergeCell ref="I30:J31"/>
    <mergeCell ref="A28:B28"/>
    <mergeCell ref="C28:D28"/>
    <mergeCell ref="E28:F28"/>
    <mergeCell ref="G28:H28"/>
    <mergeCell ref="I28:J28"/>
    <mergeCell ref="K28:R28"/>
    <mergeCell ref="S28:Z28"/>
    <mergeCell ref="S29:Z29"/>
    <mergeCell ref="A30:B30"/>
    <mergeCell ref="C30:D30"/>
    <mergeCell ref="E30:F30"/>
    <mergeCell ref="G30:H30"/>
    <mergeCell ref="K30:R30"/>
    <mergeCell ref="S30:Z30"/>
    <mergeCell ref="A29:B29"/>
    <mergeCell ref="C29:D29"/>
    <mergeCell ref="E29:F29"/>
    <mergeCell ref="G29:H29"/>
    <mergeCell ref="I29:J29"/>
    <mergeCell ref="K29:R29"/>
    <mergeCell ref="S25:Z25"/>
    <mergeCell ref="K26:L26"/>
    <mergeCell ref="M26:R26"/>
    <mergeCell ref="S26:T26"/>
    <mergeCell ref="U26:Z26"/>
    <mergeCell ref="A27:B27"/>
    <mergeCell ref="C27:D27"/>
    <mergeCell ref="E27:F27"/>
    <mergeCell ref="G27:H27"/>
    <mergeCell ref="I27:J27"/>
    <mergeCell ref="A25:B25"/>
    <mergeCell ref="C25:D25"/>
    <mergeCell ref="E25:F25"/>
    <mergeCell ref="G25:H25"/>
    <mergeCell ref="I25:J25"/>
    <mergeCell ref="K25:R25"/>
    <mergeCell ref="K27:R27"/>
    <mergeCell ref="S27:Z27"/>
    <mergeCell ref="A22:B22"/>
    <mergeCell ref="C22:D22"/>
    <mergeCell ref="E22:F22"/>
    <mergeCell ref="G22:H22"/>
    <mergeCell ref="K22:R22"/>
    <mergeCell ref="S22:Z22"/>
    <mergeCell ref="S23:Z23"/>
    <mergeCell ref="A24:B24"/>
    <mergeCell ref="C24:D24"/>
    <mergeCell ref="E24:F24"/>
    <mergeCell ref="G24:H24"/>
    <mergeCell ref="I24:J24"/>
    <mergeCell ref="K24:R24"/>
    <mergeCell ref="S24:Z24"/>
    <mergeCell ref="A23:B23"/>
    <mergeCell ref="C23:D23"/>
    <mergeCell ref="E23:F23"/>
    <mergeCell ref="G23:H23"/>
    <mergeCell ref="I23:J23"/>
    <mergeCell ref="K23:R23"/>
    <mergeCell ref="S19:Z19"/>
    <mergeCell ref="K20:L20"/>
    <mergeCell ref="M20:R20"/>
    <mergeCell ref="S20:T20"/>
    <mergeCell ref="U20:Z20"/>
    <mergeCell ref="A21:B21"/>
    <mergeCell ref="C21:D21"/>
    <mergeCell ref="E21:F21"/>
    <mergeCell ref="G21:H21"/>
    <mergeCell ref="I21:J21"/>
    <mergeCell ref="A19:B19"/>
    <mergeCell ref="C19:D19"/>
    <mergeCell ref="E19:F19"/>
    <mergeCell ref="G19:H19"/>
    <mergeCell ref="I19:J19"/>
    <mergeCell ref="K19:R19"/>
    <mergeCell ref="K21:R21"/>
    <mergeCell ref="S21:Z21"/>
    <mergeCell ref="A16:B16"/>
    <mergeCell ref="E16:F16"/>
    <mergeCell ref="G16:H16"/>
    <mergeCell ref="I16:J16"/>
    <mergeCell ref="K16:R16"/>
    <mergeCell ref="S16:Z16"/>
    <mergeCell ref="S17:Z17"/>
    <mergeCell ref="A18:B18"/>
    <mergeCell ref="C18:D18"/>
    <mergeCell ref="E18:F18"/>
    <mergeCell ref="G18:H18"/>
    <mergeCell ref="I18:J18"/>
    <mergeCell ref="K18:R18"/>
    <mergeCell ref="S18:Z18"/>
    <mergeCell ref="A17:B17"/>
    <mergeCell ref="E17:F17"/>
    <mergeCell ref="G17:H17"/>
    <mergeCell ref="I17:J17"/>
    <mergeCell ref="K17:R17"/>
    <mergeCell ref="S13:Z13"/>
    <mergeCell ref="K14:L14"/>
    <mergeCell ref="M14:R14"/>
    <mergeCell ref="S14:T14"/>
    <mergeCell ref="U14:Z14"/>
    <mergeCell ref="A15:B15"/>
    <mergeCell ref="E15:F15"/>
    <mergeCell ref="G15:H15"/>
    <mergeCell ref="I15:J15"/>
    <mergeCell ref="A13:B13"/>
    <mergeCell ref="C13:D13"/>
    <mergeCell ref="E13:F13"/>
    <mergeCell ref="G13:H13"/>
    <mergeCell ref="I13:J13"/>
    <mergeCell ref="K13:R13"/>
    <mergeCell ref="K15:R15"/>
    <mergeCell ref="S15:Z15"/>
    <mergeCell ref="A12:B12"/>
    <mergeCell ref="C12:D12"/>
    <mergeCell ref="E12:F12"/>
    <mergeCell ref="G12:H12"/>
    <mergeCell ref="I12:J12"/>
    <mergeCell ref="K12:R12"/>
    <mergeCell ref="S12:Z12"/>
    <mergeCell ref="S11:Z11"/>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40">
    <cfRule type="expression" dxfId="39" priority="7">
      <formula>MONTH(A10)&lt;&gt;MONTH($A$1)</formula>
    </cfRule>
    <cfRule type="expression" dxfId="38" priority="8">
      <formula>OR(WEEKDAY(A10,1)=1,WEEKDAY(A10,1)=7)</formula>
    </cfRule>
  </conditionalFormatting>
  <conditionalFormatting sqref="I10">
    <cfRule type="expression" dxfId="37" priority="5">
      <formula>MONTH(I10)&lt;&gt;MONTH($A$1)</formula>
    </cfRule>
    <cfRule type="expression" dxfId="36" priority="6">
      <formula>OR(WEEKDAY(I10,1)=1,WEEKDAY(I10,1)=7)</formula>
    </cfRule>
  </conditionalFormatting>
  <conditionalFormatting sqref="A14 C14 E14 G14 K14 S14 A20 C20 E20 G20 K20 S20 A26 C26 E26 G26 K26 S26 A32 C32 E32 G32 K32 S32">
    <cfRule type="expression" dxfId="35" priority="3">
      <formula>MONTH(A14)&lt;&gt;MONTH($A$1)</formula>
    </cfRule>
    <cfRule type="expression" dxfId="34" priority="4">
      <formula>OR(WEEKDAY(A14,1)=1,WEEKDAY(A14,1)=7)</formula>
    </cfRule>
  </conditionalFormatting>
  <conditionalFormatting sqref="I14 I20 I26 I32">
    <cfRule type="expression" dxfId="33" priority="1">
      <formula>MONTH(I14)&lt;&gt;MONTH($A$1)</formula>
    </cfRule>
    <cfRule type="expression" dxfId="32" priority="2">
      <formula>OR(WEEKDAY(I14,1)=1,WEEKDAY(I14,1)=7)</formula>
    </cfRule>
  </conditionalFormatting>
  <hyperlinks>
    <hyperlink ref="I30" r:id="rId1" display="Gradutae Council Deadlines: "/>
  </hyperlinks>
  <printOptions horizontalCentered="1"/>
  <pageMargins left="0.5" right="0.5" top="0.25" bottom="0.25" header="0.25" footer="0.25"/>
  <pageSetup scale="9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topLeftCell="A13" workbookViewId="0">
      <selection activeCell="K48" sqref="K48"/>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3.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DATE('1'!AD18,'1'!AD20+7,1)</f>
        <v>43525</v>
      </c>
      <c r="B1" s="134"/>
      <c r="C1" s="134"/>
      <c r="D1" s="134"/>
      <c r="E1" s="134"/>
      <c r="F1" s="134"/>
      <c r="G1" s="134"/>
      <c r="H1" s="134"/>
      <c r="I1" s="17"/>
      <c r="J1" s="17"/>
      <c r="K1" s="137">
        <f>DATE(YEAR(A1),MONTH(A1)-1,1)</f>
        <v>43497</v>
      </c>
      <c r="L1" s="137"/>
      <c r="M1" s="137"/>
      <c r="N1" s="137"/>
      <c r="O1" s="137"/>
      <c r="P1" s="137"/>
      <c r="Q1" s="137"/>
      <c r="R1" s="3"/>
      <c r="S1" s="137">
        <f>DATE(YEAR(A1),MONTH(A1)+1,1)</f>
        <v>43556</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f t="shared" si="0"/>
        <v>43497</v>
      </c>
      <c r="Q3" s="26">
        <f t="shared" si="0"/>
        <v>43498</v>
      </c>
      <c r="R3" s="3"/>
      <c r="S3" s="26" t="str">
        <f t="shared" ref="S3:Y8" si="1">IF(MONTH($S$1)&lt;&gt;MONTH($S$1-(WEEKDAY($S$1,1)-(start_day-1))-IF((WEEKDAY($S$1,1)-(start_day-1))&lt;=0,7,0)+(ROW(S3)-ROW($S$3))*7+(COLUMN(S3)-COLUMN($S$3)+1)),"",$S$1-(WEEKDAY($S$1,1)-(start_day-1))-IF((WEEKDAY($S$1,1)-(start_day-1))&lt;=0,7,0)+(ROW(S3)-ROW($S$3))*7+(COLUMN(S3)-COLUMN($S$3)+1))</f>
        <v/>
      </c>
      <c r="T3" s="26">
        <f t="shared" si="1"/>
        <v>43556</v>
      </c>
      <c r="U3" s="26">
        <f t="shared" si="1"/>
        <v>43557</v>
      </c>
      <c r="V3" s="26">
        <f t="shared" si="1"/>
        <v>43558</v>
      </c>
      <c r="W3" s="26">
        <f t="shared" si="1"/>
        <v>43559</v>
      </c>
      <c r="X3" s="26">
        <f t="shared" si="1"/>
        <v>43560</v>
      </c>
      <c r="Y3" s="26">
        <f t="shared" si="1"/>
        <v>43561</v>
      </c>
      <c r="Z3" s="5"/>
      <c r="AA3" s="5"/>
    </row>
    <row r="4" spans="1:27" s="6" customFormat="1" ht="9" customHeight="1" x14ac:dyDescent="0.2">
      <c r="A4" s="134"/>
      <c r="B4" s="134"/>
      <c r="C4" s="134"/>
      <c r="D4" s="134"/>
      <c r="E4" s="134"/>
      <c r="F4" s="134"/>
      <c r="G4" s="134"/>
      <c r="H4" s="134"/>
      <c r="I4" s="17"/>
      <c r="J4" s="17"/>
      <c r="K4" s="26">
        <f t="shared" si="0"/>
        <v>43499</v>
      </c>
      <c r="L4" s="26">
        <f t="shared" si="0"/>
        <v>43500</v>
      </c>
      <c r="M4" s="26">
        <f t="shared" si="0"/>
        <v>43501</v>
      </c>
      <c r="N4" s="26">
        <f t="shared" si="0"/>
        <v>43502</v>
      </c>
      <c r="O4" s="26">
        <f t="shared" si="0"/>
        <v>43503</v>
      </c>
      <c r="P4" s="26">
        <f t="shared" si="0"/>
        <v>43504</v>
      </c>
      <c r="Q4" s="26">
        <f t="shared" si="0"/>
        <v>43505</v>
      </c>
      <c r="R4" s="3"/>
      <c r="S4" s="26">
        <f t="shared" si="1"/>
        <v>43562</v>
      </c>
      <c r="T4" s="26">
        <f t="shared" si="1"/>
        <v>43563</v>
      </c>
      <c r="U4" s="26">
        <f t="shared" si="1"/>
        <v>43564</v>
      </c>
      <c r="V4" s="26">
        <f t="shared" si="1"/>
        <v>43565</v>
      </c>
      <c r="W4" s="26">
        <f t="shared" si="1"/>
        <v>43566</v>
      </c>
      <c r="X4" s="26">
        <f t="shared" si="1"/>
        <v>43567</v>
      </c>
      <c r="Y4" s="26">
        <f t="shared" si="1"/>
        <v>43568</v>
      </c>
      <c r="Z4" s="5"/>
      <c r="AA4" s="5"/>
    </row>
    <row r="5" spans="1:27" s="6" customFormat="1" ht="9" customHeight="1" x14ac:dyDescent="0.2">
      <c r="A5" s="134"/>
      <c r="B5" s="134"/>
      <c r="C5" s="134"/>
      <c r="D5" s="134"/>
      <c r="E5" s="134"/>
      <c r="F5" s="134"/>
      <c r="G5" s="134"/>
      <c r="H5" s="134"/>
      <c r="I5" s="17"/>
      <c r="J5" s="17"/>
      <c r="K5" s="26">
        <f t="shared" si="0"/>
        <v>43506</v>
      </c>
      <c r="L5" s="26">
        <f t="shared" si="0"/>
        <v>43507</v>
      </c>
      <c r="M5" s="26">
        <f t="shared" si="0"/>
        <v>43508</v>
      </c>
      <c r="N5" s="26">
        <f t="shared" si="0"/>
        <v>43509</v>
      </c>
      <c r="O5" s="26">
        <f t="shared" si="0"/>
        <v>43510</v>
      </c>
      <c r="P5" s="26">
        <f t="shared" si="0"/>
        <v>43511</v>
      </c>
      <c r="Q5" s="26">
        <f t="shared" si="0"/>
        <v>43512</v>
      </c>
      <c r="R5" s="3"/>
      <c r="S5" s="26">
        <f t="shared" si="1"/>
        <v>43569</v>
      </c>
      <c r="T5" s="26">
        <f t="shared" si="1"/>
        <v>43570</v>
      </c>
      <c r="U5" s="26">
        <f t="shared" si="1"/>
        <v>43571</v>
      </c>
      <c r="V5" s="26">
        <f t="shared" si="1"/>
        <v>43572</v>
      </c>
      <c r="W5" s="26">
        <f t="shared" si="1"/>
        <v>43573</v>
      </c>
      <c r="X5" s="26">
        <f t="shared" si="1"/>
        <v>43574</v>
      </c>
      <c r="Y5" s="26">
        <f t="shared" si="1"/>
        <v>43575</v>
      </c>
      <c r="Z5" s="5"/>
      <c r="AA5" s="5"/>
    </row>
    <row r="6" spans="1:27" s="6" customFormat="1" ht="9" customHeight="1" x14ac:dyDescent="0.2">
      <c r="A6" s="134"/>
      <c r="B6" s="134"/>
      <c r="C6" s="134"/>
      <c r="D6" s="134"/>
      <c r="E6" s="134"/>
      <c r="F6" s="134"/>
      <c r="G6" s="134"/>
      <c r="H6" s="134"/>
      <c r="I6" s="17"/>
      <c r="J6" s="17"/>
      <c r="K6" s="26">
        <f t="shared" si="0"/>
        <v>43513</v>
      </c>
      <c r="L6" s="26">
        <f t="shared" si="0"/>
        <v>43514</v>
      </c>
      <c r="M6" s="26">
        <f t="shared" si="0"/>
        <v>43515</v>
      </c>
      <c r="N6" s="26">
        <f t="shared" si="0"/>
        <v>43516</v>
      </c>
      <c r="O6" s="26">
        <f t="shared" si="0"/>
        <v>43517</v>
      </c>
      <c r="P6" s="26">
        <f t="shared" si="0"/>
        <v>43518</v>
      </c>
      <c r="Q6" s="26">
        <f t="shared" si="0"/>
        <v>43519</v>
      </c>
      <c r="R6" s="3"/>
      <c r="S6" s="26">
        <f t="shared" si="1"/>
        <v>43576</v>
      </c>
      <c r="T6" s="26">
        <f t="shared" si="1"/>
        <v>43577</v>
      </c>
      <c r="U6" s="26">
        <f t="shared" si="1"/>
        <v>43578</v>
      </c>
      <c r="V6" s="26">
        <f t="shared" si="1"/>
        <v>43579</v>
      </c>
      <c r="W6" s="26">
        <f t="shared" si="1"/>
        <v>43580</v>
      </c>
      <c r="X6" s="26">
        <f t="shared" si="1"/>
        <v>43581</v>
      </c>
      <c r="Y6" s="26">
        <f t="shared" si="1"/>
        <v>43582</v>
      </c>
      <c r="Z6" s="5"/>
      <c r="AA6" s="5"/>
    </row>
    <row r="7" spans="1:27" s="6" customFormat="1" ht="9" customHeight="1" x14ac:dyDescent="0.2">
      <c r="A7" s="134"/>
      <c r="B7" s="134"/>
      <c r="C7" s="134"/>
      <c r="D7" s="134"/>
      <c r="E7" s="134"/>
      <c r="F7" s="134"/>
      <c r="G7" s="134"/>
      <c r="H7" s="134"/>
      <c r="I7" s="17"/>
      <c r="J7" s="17"/>
      <c r="K7" s="26">
        <f t="shared" si="0"/>
        <v>43520</v>
      </c>
      <c r="L7" s="26">
        <f t="shared" si="0"/>
        <v>43521</v>
      </c>
      <c r="M7" s="26">
        <f t="shared" si="0"/>
        <v>43522</v>
      </c>
      <c r="N7" s="26">
        <f t="shared" si="0"/>
        <v>43523</v>
      </c>
      <c r="O7" s="26">
        <f t="shared" si="0"/>
        <v>43524</v>
      </c>
      <c r="P7" s="26" t="str">
        <f t="shared" si="0"/>
        <v/>
      </c>
      <c r="Q7" s="26" t="str">
        <f t="shared" si="0"/>
        <v/>
      </c>
      <c r="R7" s="3"/>
      <c r="S7" s="26">
        <f t="shared" si="1"/>
        <v>43583</v>
      </c>
      <c r="T7" s="26">
        <f t="shared" si="1"/>
        <v>43584</v>
      </c>
      <c r="U7" s="26">
        <f t="shared" si="1"/>
        <v>43585</v>
      </c>
      <c r="V7" s="26" t="str">
        <f t="shared" si="1"/>
        <v/>
      </c>
      <c r="W7" s="26" t="str">
        <f t="shared" si="1"/>
        <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43520</v>
      </c>
      <c r="B9" s="136"/>
      <c r="C9" s="136">
        <f>C10</f>
        <v>43521</v>
      </c>
      <c r="D9" s="136"/>
      <c r="E9" s="136">
        <f>E10</f>
        <v>43522</v>
      </c>
      <c r="F9" s="136"/>
      <c r="G9" s="136">
        <f>G10</f>
        <v>43523</v>
      </c>
      <c r="H9" s="136"/>
      <c r="I9" s="136">
        <f>I10</f>
        <v>43524</v>
      </c>
      <c r="J9" s="136"/>
      <c r="K9" s="136">
        <f>K10</f>
        <v>43525</v>
      </c>
      <c r="L9" s="136"/>
      <c r="M9" s="136"/>
      <c r="N9" s="136"/>
      <c r="O9" s="136"/>
      <c r="P9" s="136"/>
      <c r="Q9" s="136"/>
      <c r="R9" s="136"/>
      <c r="S9" s="136">
        <f>S10</f>
        <v>43526</v>
      </c>
      <c r="T9" s="136"/>
      <c r="U9" s="136"/>
      <c r="V9" s="136"/>
      <c r="W9" s="136"/>
      <c r="X9" s="136"/>
      <c r="Y9" s="136"/>
      <c r="Z9" s="138"/>
    </row>
    <row r="10" spans="1:27" s="1" customFormat="1" ht="18.75" x14ac:dyDescent="0.2">
      <c r="A10" s="20">
        <f>$A$1-(WEEKDAY($A$1,1)-(start_day-1))-IF((WEEKDAY($A$1,1)-(start_day-1))&lt;=0,7,0)+1</f>
        <v>43520</v>
      </c>
      <c r="B10" s="21"/>
      <c r="C10" s="18">
        <f>A10+1</f>
        <v>43521</v>
      </c>
      <c r="D10" s="19"/>
      <c r="E10" s="18">
        <f>C10+1</f>
        <v>43522</v>
      </c>
      <c r="F10" s="19"/>
      <c r="G10" s="18">
        <f>E10+1</f>
        <v>43523</v>
      </c>
      <c r="H10" s="19"/>
      <c r="I10" s="18">
        <f>G10+1</f>
        <v>43524</v>
      </c>
      <c r="J10" s="19"/>
      <c r="K10" s="119">
        <f>I10+1</f>
        <v>43525</v>
      </c>
      <c r="L10" s="120"/>
      <c r="M10" s="121"/>
      <c r="N10" s="121"/>
      <c r="O10" s="121"/>
      <c r="P10" s="121"/>
      <c r="Q10" s="121"/>
      <c r="R10" s="122"/>
      <c r="S10" s="111">
        <f>K10+1</f>
        <v>43526</v>
      </c>
      <c r="T10" s="112"/>
      <c r="U10" s="113"/>
      <c r="V10" s="113"/>
      <c r="W10" s="113"/>
      <c r="X10" s="113"/>
      <c r="Y10" s="113"/>
      <c r="Z10" s="114"/>
      <c r="AA10" s="10"/>
    </row>
    <row r="11" spans="1:27" s="1" customFormat="1" x14ac:dyDescent="0.2">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x14ac:dyDescent="0.2">
      <c r="A12" s="102"/>
      <c r="B12" s="103"/>
      <c r="C12" s="115"/>
      <c r="D12" s="116"/>
      <c r="E12" s="115"/>
      <c r="F12" s="116"/>
      <c r="G12" s="115"/>
      <c r="H12" s="116"/>
      <c r="I12" s="115"/>
      <c r="J12" s="116"/>
      <c r="K12" s="166" t="s">
        <v>99</v>
      </c>
      <c r="L12" s="168"/>
      <c r="M12" s="168"/>
      <c r="N12" s="168"/>
      <c r="O12" s="168"/>
      <c r="P12" s="168"/>
      <c r="Q12" s="168"/>
      <c r="R12" s="167"/>
      <c r="S12" s="102"/>
      <c r="T12" s="103"/>
      <c r="U12" s="103"/>
      <c r="V12" s="103"/>
      <c r="W12" s="103"/>
      <c r="X12" s="103"/>
      <c r="Y12" s="103"/>
      <c r="Z12" s="104"/>
      <c r="AA12" s="10"/>
    </row>
    <row r="13" spans="1:27" s="2" customFormat="1" ht="13.15" customHeight="1" x14ac:dyDescent="0.2">
      <c r="A13" s="105"/>
      <c r="B13" s="106"/>
      <c r="C13" s="123"/>
      <c r="D13" s="124"/>
      <c r="E13" s="123"/>
      <c r="F13" s="124"/>
      <c r="G13" s="123"/>
      <c r="H13" s="124"/>
      <c r="I13" s="123"/>
      <c r="J13" s="124"/>
      <c r="K13" s="166" t="s">
        <v>42</v>
      </c>
      <c r="L13" s="168"/>
      <c r="M13" s="168"/>
      <c r="N13" s="168"/>
      <c r="O13" s="168"/>
      <c r="P13" s="168"/>
      <c r="Q13" s="168"/>
      <c r="R13" s="167"/>
      <c r="S13" s="105"/>
      <c r="T13" s="106"/>
      <c r="U13" s="106"/>
      <c r="V13" s="106"/>
      <c r="W13" s="106"/>
      <c r="X13" s="106"/>
      <c r="Y13" s="106"/>
      <c r="Z13" s="107"/>
      <c r="AA13" s="10"/>
    </row>
    <row r="14" spans="1:27" s="1" customFormat="1" ht="18.75" x14ac:dyDescent="0.2">
      <c r="A14" s="55">
        <f>S10+1</f>
        <v>43527</v>
      </c>
      <c r="B14" s="49"/>
      <c r="C14" s="51">
        <f>A14+1</f>
        <v>43528</v>
      </c>
      <c r="D14" s="54"/>
      <c r="E14" s="52">
        <f>C14+1</f>
        <v>43529</v>
      </c>
      <c r="F14" s="54"/>
      <c r="G14" s="51">
        <f>E14+1</f>
        <v>43530</v>
      </c>
      <c r="H14" s="54"/>
      <c r="I14" s="51">
        <f>G14+1</f>
        <v>43531</v>
      </c>
      <c r="J14" s="54"/>
      <c r="K14" s="119">
        <f>I14+1</f>
        <v>43532</v>
      </c>
      <c r="L14" s="120"/>
      <c r="M14" s="121"/>
      <c r="N14" s="121"/>
      <c r="O14" s="121"/>
      <c r="P14" s="121"/>
      <c r="Q14" s="121"/>
      <c r="R14" s="122"/>
      <c r="S14" s="111">
        <f>K14+1</f>
        <v>43533</v>
      </c>
      <c r="T14" s="112"/>
      <c r="U14" s="113"/>
      <c r="V14" s="113"/>
      <c r="W14" s="113"/>
      <c r="X14" s="113"/>
      <c r="Y14" s="113"/>
      <c r="Z14" s="114"/>
      <c r="AA14" s="10"/>
    </row>
    <row r="15" spans="1:27" s="1" customFormat="1" ht="13.5" thickBot="1" x14ac:dyDescent="0.25">
      <c r="A15" s="102"/>
      <c r="B15" s="103"/>
      <c r="C15" s="115"/>
      <c r="D15" s="116"/>
      <c r="E15" s="131"/>
      <c r="F15" s="116"/>
      <c r="G15" s="115"/>
      <c r="H15" s="116"/>
      <c r="I15" s="115"/>
      <c r="J15" s="116"/>
      <c r="K15" s="115"/>
      <c r="L15" s="131"/>
      <c r="M15" s="131"/>
      <c r="N15" s="131"/>
      <c r="O15" s="131"/>
      <c r="P15" s="131"/>
      <c r="Q15" s="131"/>
      <c r="R15" s="116"/>
      <c r="S15" s="102"/>
      <c r="T15" s="103"/>
      <c r="U15" s="103"/>
      <c r="V15" s="103"/>
      <c r="W15" s="103"/>
      <c r="X15" s="103"/>
      <c r="Y15" s="103"/>
      <c r="Z15" s="104"/>
      <c r="AA15" s="10"/>
    </row>
    <row r="16" spans="1:27" s="1" customFormat="1" ht="13.5" customHeight="1" thickBot="1" x14ac:dyDescent="0.25">
      <c r="A16" s="102"/>
      <c r="B16" s="103"/>
      <c r="C16" s="374" t="s">
        <v>25</v>
      </c>
      <c r="D16" s="375"/>
      <c r="E16" s="131"/>
      <c r="F16" s="116"/>
      <c r="G16" s="115"/>
      <c r="H16" s="116"/>
      <c r="I16" s="141" t="s">
        <v>17</v>
      </c>
      <c r="J16" s="142"/>
      <c r="K16" s="115"/>
      <c r="L16" s="131"/>
      <c r="M16" s="131"/>
      <c r="N16" s="131"/>
      <c r="O16" s="131"/>
      <c r="P16" s="131"/>
      <c r="Q16" s="131"/>
      <c r="R16" s="116"/>
      <c r="S16" s="102"/>
      <c r="T16" s="103"/>
      <c r="U16" s="103"/>
      <c r="V16" s="103"/>
      <c r="W16" s="103"/>
      <c r="X16" s="103"/>
      <c r="Y16" s="103"/>
      <c r="Z16" s="104"/>
      <c r="AA16" s="10"/>
    </row>
    <row r="17" spans="1:27" s="1" customFormat="1" x14ac:dyDescent="0.2">
      <c r="A17" s="102"/>
      <c r="B17" s="103"/>
      <c r="C17" s="115"/>
      <c r="D17" s="116"/>
      <c r="E17" s="115"/>
      <c r="F17" s="116"/>
      <c r="G17" s="115"/>
      <c r="H17" s="116"/>
      <c r="I17" s="115"/>
      <c r="J17" s="116"/>
      <c r="K17" s="115"/>
      <c r="L17" s="131"/>
      <c r="M17" s="131"/>
      <c r="N17" s="131"/>
      <c r="O17" s="131"/>
      <c r="P17" s="131"/>
      <c r="Q17" s="131"/>
      <c r="R17" s="116"/>
      <c r="S17" s="102"/>
      <c r="T17" s="103"/>
      <c r="U17" s="103"/>
      <c r="V17" s="103"/>
      <c r="W17" s="103"/>
      <c r="X17" s="103"/>
      <c r="Y17" s="103"/>
      <c r="Z17" s="104"/>
      <c r="AA17" s="10"/>
    </row>
    <row r="18" spans="1:27" s="2" customFormat="1" ht="13.15" customHeight="1" thickBot="1" x14ac:dyDescent="0.25">
      <c r="A18" s="105"/>
      <c r="B18" s="106"/>
      <c r="C18" s="123"/>
      <c r="D18" s="124"/>
      <c r="E18" s="123"/>
      <c r="F18" s="124"/>
      <c r="G18" s="123"/>
      <c r="H18" s="124"/>
      <c r="I18" s="123"/>
      <c r="J18" s="124"/>
      <c r="K18" s="123"/>
      <c r="L18" s="132"/>
      <c r="M18" s="132"/>
      <c r="N18" s="132"/>
      <c r="O18" s="132"/>
      <c r="P18" s="132"/>
      <c r="Q18" s="132"/>
      <c r="R18" s="124"/>
      <c r="S18" s="105"/>
      <c r="T18" s="106"/>
      <c r="U18" s="106"/>
      <c r="V18" s="106"/>
      <c r="W18" s="106"/>
      <c r="X18" s="106"/>
      <c r="Y18" s="106"/>
      <c r="Z18" s="107"/>
      <c r="AA18" s="10"/>
    </row>
    <row r="19" spans="1:27" s="1" customFormat="1" ht="19.5" thickBot="1" x14ac:dyDescent="0.25">
      <c r="A19" s="55">
        <f>S14+1</f>
        <v>43534</v>
      </c>
      <c r="B19" s="49"/>
      <c r="C19" s="311">
        <f>A19+1</f>
        <v>43535</v>
      </c>
      <c r="D19" s="57" t="s">
        <v>18</v>
      </c>
      <c r="E19" s="52">
        <f>C19+1</f>
        <v>43536</v>
      </c>
      <c r="F19" s="269"/>
      <c r="G19" s="51">
        <f>E19+1</f>
        <v>43537</v>
      </c>
      <c r="H19" s="269"/>
      <c r="I19" s="51">
        <f>G19+1</f>
        <v>43538</v>
      </c>
      <c r="J19" s="269"/>
      <c r="K19" s="119">
        <f>I19+1</f>
        <v>43539</v>
      </c>
      <c r="L19" s="120"/>
      <c r="M19" s="270"/>
      <c r="N19" s="270"/>
      <c r="O19" s="270"/>
      <c r="P19" s="270"/>
      <c r="Q19" s="270"/>
      <c r="R19" s="271"/>
      <c r="S19" s="111">
        <f>K19+1</f>
        <v>43540</v>
      </c>
      <c r="T19" s="112"/>
      <c r="U19" s="113"/>
      <c r="V19" s="113"/>
      <c r="W19" s="113"/>
      <c r="X19" s="113"/>
      <c r="Y19" s="113"/>
      <c r="Z19" s="114"/>
      <c r="AA19" s="10"/>
    </row>
    <row r="20" spans="1:27" s="1" customFormat="1" x14ac:dyDescent="0.2">
      <c r="A20" s="102"/>
      <c r="B20" s="103"/>
      <c r="C20" s="125" t="s">
        <v>19</v>
      </c>
      <c r="D20" s="126"/>
      <c r="E20" s="131"/>
      <c r="F20" s="116"/>
      <c r="G20" s="115"/>
      <c r="H20" s="116"/>
      <c r="I20" s="115"/>
      <c r="J20" s="116"/>
      <c r="K20" s="115"/>
      <c r="L20" s="131"/>
      <c r="M20" s="131"/>
      <c r="N20" s="131"/>
      <c r="O20" s="131"/>
      <c r="P20" s="131"/>
      <c r="Q20" s="131"/>
      <c r="R20" s="116"/>
      <c r="S20" s="102"/>
      <c r="T20" s="103"/>
      <c r="U20" s="103"/>
      <c r="V20" s="103"/>
      <c r="W20" s="103"/>
      <c r="X20" s="103"/>
      <c r="Y20" s="103"/>
      <c r="Z20" s="104"/>
      <c r="AA20" s="10"/>
    </row>
    <row r="21" spans="1:27" s="1" customFormat="1" x14ac:dyDescent="0.2">
      <c r="A21" s="102"/>
      <c r="B21" s="103"/>
      <c r="C21" s="125" t="s">
        <v>57</v>
      </c>
      <c r="D21" s="126"/>
      <c r="E21" s="131"/>
      <c r="F21" s="116"/>
      <c r="G21" s="115"/>
      <c r="H21" s="116"/>
      <c r="I21" s="115"/>
      <c r="J21" s="116"/>
      <c r="K21" s="115"/>
      <c r="L21" s="131"/>
      <c r="M21" s="131"/>
      <c r="N21" s="131"/>
      <c r="O21" s="131"/>
      <c r="P21" s="131"/>
      <c r="Q21" s="131"/>
      <c r="R21" s="116"/>
      <c r="S21" s="102"/>
      <c r="T21" s="103"/>
      <c r="U21" s="103"/>
      <c r="V21" s="103"/>
      <c r="W21" s="103"/>
      <c r="X21" s="103"/>
      <c r="Y21" s="103"/>
      <c r="Z21" s="104"/>
      <c r="AA21" s="10"/>
    </row>
    <row r="22" spans="1:27" s="1" customFormat="1" x14ac:dyDescent="0.2">
      <c r="A22" s="102"/>
      <c r="B22" s="103"/>
      <c r="C22" s="125" t="s">
        <v>100</v>
      </c>
      <c r="D22" s="126"/>
      <c r="E22" s="131"/>
      <c r="F22" s="116"/>
      <c r="G22" s="115"/>
      <c r="H22" s="116"/>
      <c r="I22" s="115"/>
      <c r="J22" s="116"/>
      <c r="K22" s="115"/>
      <c r="L22" s="131"/>
      <c r="M22" s="131"/>
      <c r="N22" s="131"/>
      <c r="O22" s="131"/>
      <c r="P22" s="131"/>
      <c r="Q22" s="131"/>
      <c r="R22" s="116"/>
      <c r="S22" s="102"/>
      <c r="T22" s="103"/>
      <c r="U22" s="103"/>
      <c r="V22" s="103"/>
      <c r="W22" s="103"/>
      <c r="X22" s="103"/>
      <c r="Y22" s="103"/>
      <c r="Z22" s="104"/>
      <c r="AA22" s="10"/>
    </row>
    <row r="23" spans="1:27" s="1" customFormat="1" x14ac:dyDescent="0.2">
      <c r="A23" s="102"/>
      <c r="B23" s="103"/>
      <c r="C23" s="129" t="s">
        <v>105</v>
      </c>
      <c r="D23" s="130"/>
      <c r="E23" s="166" t="s">
        <v>101</v>
      </c>
      <c r="F23" s="167"/>
      <c r="G23" s="166" t="s">
        <v>101</v>
      </c>
      <c r="H23" s="167"/>
      <c r="I23" s="166" t="s">
        <v>101</v>
      </c>
      <c r="J23" s="167"/>
      <c r="K23" s="166" t="s">
        <v>101</v>
      </c>
      <c r="L23" s="168"/>
      <c r="M23" s="168"/>
      <c r="N23" s="168"/>
      <c r="O23" s="168"/>
      <c r="P23" s="168"/>
      <c r="Q23" s="168"/>
      <c r="R23" s="167"/>
      <c r="S23" s="102"/>
      <c r="T23" s="103"/>
      <c r="U23" s="103"/>
      <c r="V23" s="103"/>
      <c r="W23" s="103"/>
      <c r="X23" s="103"/>
      <c r="Y23" s="103"/>
      <c r="Z23" s="104"/>
      <c r="AA23" s="10"/>
    </row>
    <row r="24" spans="1:27" s="2" customFormat="1" ht="13.5" thickBot="1" x14ac:dyDescent="0.25">
      <c r="A24" s="105"/>
      <c r="B24" s="106"/>
      <c r="C24" s="127" t="s">
        <v>147</v>
      </c>
      <c r="D24" s="128"/>
      <c r="E24" s="168"/>
      <c r="F24" s="167"/>
      <c r="G24" s="166"/>
      <c r="H24" s="167"/>
      <c r="I24" s="166"/>
      <c r="J24" s="167"/>
      <c r="K24" s="166"/>
      <c r="L24" s="168"/>
      <c r="M24" s="168"/>
      <c r="N24" s="168"/>
      <c r="O24" s="168"/>
      <c r="P24" s="168"/>
      <c r="Q24" s="168"/>
      <c r="R24" s="167"/>
      <c r="S24" s="105"/>
      <c r="T24" s="106"/>
      <c r="U24" s="106"/>
      <c r="V24" s="106"/>
      <c r="W24" s="106"/>
      <c r="X24" s="106"/>
      <c r="Y24" s="106"/>
      <c r="Z24" s="107"/>
      <c r="AA24" s="10"/>
    </row>
    <row r="25" spans="1:27" s="1" customFormat="1" ht="18.75" x14ac:dyDescent="0.2">
      <c r="A25" s="55">
        <f>S19+1</f>
        <v>43541</v>
      </c>
      <c r="B25" s="49"/>
      <c r="C25" s="59">
        <f>A25+1</f>
        <v>43542</v>
      </c>
      <c r="D25" s="60"/>
      <c r="E25" s="51">
        <f>C25+1</f>
        <v>43543</v>
      </c>
      <c r="F25" s="54"/>
      <c r="G25" s="51">
        <f>E25+1</f>
        <v>43544</v>
      </c>
      <c r="H25" s="54"/>
      <c r="I25" s="51">
        <f>G25+1</f>
        <v>43545</v>
      </c>
      <c r="J25" s="54"/>
      <c r="K25" s="119">
        <f>I25+1</f>
        <v>43546</v>
      </c>
      <c r="L25" s="120"/>
      <c r="M25" s="121"/>
      <c r="N25" s="121"/>
      <c r="O25" s="121"/>
      <c r="P25" s="121"/>
      <c r="Q25" s="121"/>
      <c r="R25" s="122"/>
      <c r="S25" s="111">
        <f>K25+1</f>
        <v>43547</v>
      </c>
      <c r="T25" s="112"/>
      <c r="U25" s="113"/>
      <c r="V25" s="113"/>
      <c r="W25" s="113"/>
      <c r="X25" s="113"/>
      <c r="Y25" s="113"/>
      <c r="Z25" s="114"/>
      <c r="AA25" s="10"/>
    </row>
    <row r="26" spans="1:27" s="1" customFormat="1" ht="13.5" thickBot="1" x14ac:dyDescent="0.25">
      <c r="A26" s="102"/>
      <c r="B26" s="103"/>
      <c r="C26" s="115"/>
      <c r="D26" s="116"/>
      <c r="E26" s="115"/>
      <c r="F26" s="116"/>
      <c r="G26" s="115"/>
      <c r="H26" s="116"/>
      <c r="I26" s="115"/>
      <c r="J26" s="116"/>
      <c r="K26" s="272"/>
      <c r="L26" s="273"/>
      <c r="M26" s="273"/>
      <c r="N26" s="273"/>
      <c r="O26" s="273"/>
      <c r="P26" s="273"/>
      <c r="Q26" s="273"/>
      <c r="R26" s="274"/>
      <c r="S26" s="102"/>
      <c r="T26" s="103"/>
      <c r="U26" s="103"/>
      <c r="V26" s="103"/>
      <c r="W26" s="103"/>
      <c r="X26" s="103"/>
      <c r="Y26" s="103"/>
      <c r="Z26" s="104"/>
      <c r="AA26" s="10"/>
    </row>
    <row r="27" spans="1:27" s="1" customFormat="1" ht="13.5" thickBot="1" x14ac:dyDescent="0.25">
      <c r="A27" s="102"/>
      <c r="B27" s="103"/>
      <c r="C27" s="115"/>
      <c r="D27" s="116"/>
      <c r="E27" s="115"/>
      <c r="F27" s="116"/>
      <c r="G27" s="115"/>
      <c r="H27" s="116"/>
      <c r="I27" s="147" t="s">
        <v>30</v>
      </c>
      <c r="J27" s="148"/>
      <c r="K27" s="115"/>
      <c r="L27" s="131"/>
      <c r="M27" s="131"/>
      <c r="N27" s="131"/>
      <c r="O27" s="131"/>
      <c r="P27" s="131"/>
      <c r="Q27" s="131"/>
      <c r="R27" s="116"/>
      <c r="S27" s="102"/>
      <c r="T27" s="103"/>
      <c r="U27" s="103"/>
      <c r="V27" s="103"/>
      <c r="W27" s="103"/>
      <c r="X27" s="103"/>
      <c r="Y27" s="103"/>
      <c r="Z27" s="104"/>
      <c r="AA27" s="10"/>
    </row>
    <row r="28" spans="1:27" s="1" customFormat="1" x14ac:dyDescent="0.2">
      <c r="A28" s="102"/>
      <c r="B28" s="103"/>
      <c r="C28" s="115"/>
      <c r="D28" s="116"/>
      <c r="E28" s="115"/>
      <c r="F28" s="116"/>
      <c r="G28" s="115"/>
      <c r="H28" s="116"/>
      <c r="I28" s="115"/>
      <c r="J28" s="116"/>
      <c r="K28" s="115"/>
      <c r="L28" s="131"/>
      <c r="M28" s="131"/>
      <c r="N28" s="131"/>
      <c r="O28" s="131"/>
      <c r="P28" s="131"/>
      <c r="Q28" s="131"/>
      <c r="R28" s="116"/>
      <c r="S28" s="102"/>
      <c r="T28" s="103"/>
      <c r="U28" s="103"/>
      <c r="V28" s="103"/>
      <c r="W28" s="103"/>
      <c r="X28" s="103"/>
      <c r="Y28" s="103"/>
      <c r="Z28" s="104"/>
      <c r="AA28" s="10"/>
    </row>
    <row r="29" spans="1:27" s="1" customFormat="1" ht="12.75" customHeight="1" x14ac:dyDescent="0.2">
      <c r="A29" s="102"/>
      <c r="B29" s="103"/>
      <c r="C29" s="115"/>
      <c r="D29" s="116"/>
      <c r="E29" s="115"/>
      <c r="F29" s="116"/>
      <c r="G29" s="115"/>
      <c r="H29" s="116"/>
      <c r="I29" s="156" t="s">
        <v>32</v>
      </c>
      <c r="J29" s="156"/>
      <c r="K29" s="166" t="s">
        <v>102</v>
      </c>
      <c r="L29" s="168"/>
      <c r="M29" s="168"/>
      <c r="N29" s="168"/>
      <c r="O29" s="168"/>
      <c r="P29" s="168"/>
      <c r="Q29" s="168"/>
      <c r="R29" s="167"/>
      <c r="S29" s="102"/>
      <c r="T29" s="103"/>
      <c r="U29" s="103"/>
      <c r="V29" s="103"/>
      <c r="W29" s="103"/>
      <c r="X29" s="103"/>
      <c r="Y29" s="103"/>
      <c r="Z29" s="104"/>
      <c r="AA29" s="10"/>
    </row>
    <row r="30" spans="1:27" s="2" customFormat="1" ht="13.5" thickBot="1" x14ac:dyDescent="0.25">
      <c r="A30" s="105"/>
      <c r="B30" s="106"/>
      <c r="C30" s="123"/>
      <c r="D30" s="124"/>
      <c r="E30" s="123"/>
      <c r="F30" s="124"/>
      <c r="G30" s="115"/>
      <c r="H30" s="116"/>
      <c r="I30" s="156"/>
      <c r="J30" s="156"/>
      <c r="K30" s="123"/>
      <c r="L30" s="132"/>
      <c r="M30" s="132"/>
      <c r="N30" s="132"/>
      <c r="O30" s="132"/>
      <c r="P30" s="132"/>
      <c r="Q30" s="132"/>
      <c r="R30" s="124"/>
      <c r="S30" s="105"/>
      <c r="T30" s="106"/>
      <c r="U30" s="106"/>
      <c r="V30" s="106"/>
      <c r="W30" s="106"/>
      <c r="X30" s="106"/>
      <c r="Y30" s="106"/>
      <c r="Z30" s="107"/>
      <c r="AA30" s="10"/>
    </row>
    <row r="31" spans="1:27" s="1" customFormat="1" ht="18.75" x14ac:dyDescent="0.2">
      <c r="A31" s="55">
        <f>S25+1</f>
        <v>43548</v>
      </c>
      <c r="B31" s="49"/>
      <c r="C31" s="51">
        <f>A31+1</f>
        <v>43549</v>
      </c>
      <c r="D31" s="54"/>
      <c r="E31" s="51">
        <f>C31+1</f>
        <v>43550</v>
      </c>
      <c r="F31" s="53"/>
      <c r="G31" s="56">
        <f>E31+1</f>
        <v>43551</v>
      </c>
      <c r="H31" s="387"/>
      <c r="I31" s="52">
        <f>G31+1</f>
        <v>43552</v>
      </c>
      <c r="J31" s="54"/>
      <c r="K31" s="119">
        <f>I31+1</f>
        <v>43553</v>
      </c>
      <c r="L31" s="120"/>
      <c r="M31" s="121"/>
      <c r="N31" s="121"/>
      <c r="O31" s="121"/>
      <c r="P31" s="121"/>
      <c r="Q31" s="121"/>
      <c r="R31" s="122"/>
      <c r="S31" s="111">
        <f>K31+1</f>
        <v>43554</v>
      </c>
      <c r="T31" s="112"/>
      <c r="U31" s="113"/>
      <c r="V31" s="113"/>
      <c r="W31" s="113"/>
      <c r="X31" s="113"/>
      <c r="Y31" s="113"/>
      <c r="Z31" s="114"/>
      <c r="AA31" s="10"/>
    </row>
    <row r="32" spans="1:27" s="1" customFormat="1" ht="13.5" thickBot="1" x14ac:dyDescent="0.25">
      <c r="A32" s="102"/>
      <c r="B32" s="103"/>
      <c r="C32" s="115"/>
      <c r="D32" s="116"/>
      <c r="E32" s="115"/>
      <c r="F32" s="131"/>
      <c r="G32" s="125" t="s">
        <v>19</v>
      </c>
      <c r="H32" s="126"/>
      <c r="I32" s="131"/>
      <c r="J32" s="116"/>
      <c r="K32" s="115"/>
      <c r="L32" s="131"/>
      <c r="M32" s="131"/>
      <c r="N32" s="131"/>
      <c r="O32" s="131"/>
      <c r="P32" s="131"/>
      <c r="Q32" s="131"/>
      <c r="R32" s="116"/>
      <c r="S32" s="102"/>
      <c r="T32" s="103"/>
      <c r="U32" s="103"/>
      <c r="V32" s="103"/>
      <c r="W32" s="103"/>
      <c r="X32" s="103"/>
      <c r="Y32" s="103"/>
      <c r="Z32" s="104"/>
      <c r="AA32" s="10"/>
    </row>
    <row r="33" spans="1:27" s="1" customFormat="1" ht="13.5" thickBot="1" x14ac:dyDescent="0.25">
      <c r="A33" s="102"/>
      <c r="B33" s="103"/>
      <c r="C33" s="159" t="s">
        <v>16</v>
      </c>
      <c r="D33" s="160"/>
      <c r="E33" s="115"/>
      <c r="F33" s="131"/>
      <c r="G33" s="125" t="s">
        <v>20</v>
      </c>
      <c r="H33" s="126"/>
      <c r="I33" s="131"/>
      <c r="J33" s="116"/>
      <c r="K33" s="115"/>
      <c r="L33" s="131"/>
      <c r="M33" s="131"/>
      <c r="N33" s="131"/>
      <c r="O33" s="131"/>
      <c r="P33" s="131"/>
      <c r="Q33" s="131"/>
      <c r="R33" s="116"/>
      <c r="S33" s="102"/>
      <c r="T33" s="103"/>
      <c r="U33" s="103"/>
      <c r="V33" s="103"/>
      <c r="W33" s="103"/>
      <c r="X33" s="103"/>
      <c r="Y33" s="103"/>
      <c r="Z33" s="104"/>
      <c r="AA33" s="10"/>
    </row>
    <row r="34" spans="1:27" s="1" customFormat="1" x14ac:dyDescent="0.2">
      <c r="A34" s="102"/>
      <c r="B34" s="103"/>
      <c r="C34" s="115"/>
      <c r="D34" s="116"/>
      <c r="E34" s="115"/>
      <c r="F34" s="131"/>
      <c r="G34" s="125" t="s">
        <v>103</v>
      </c>
      <c r="H34" s="126"/>
      <c r="I34" s="131"/>
      <c r="J34" s="116"/>
      <c r="K34" s="115"/>
      <c r="L34" s="131"/>
      <c r="M34" s="131"/>
      <c r="N34" s="131"/>
      <c r="O34" s="131"/>
      <c r="P34" s="131"/>
      <c r="Q34" s="131"/>
      <c r="R34" s="116"/>
      <c r="S34" s="102"/>
      <c r="T34" s="103"/>
      <c r="U34" s="103"/>
      <c r="V34" s="103"/>
      <c r="W34" s="103"/>
      <c r="X34" s="103"/>
      <c r="Y34" s="103"/>
      <c r="Z34" s="104"/>
      <c r="AA34" s="10"/>
    </row>
    <row r="35" spans="1:27" s="1" customFormat="1" x14ac:dyDescent="0.2">
      <c r="A35" s="102"/>
      <c r="B35" s="103"/>
      <c r="C35" s="115"/>
      <c r="D35" s="116"/>
      <c r="E35" s="115"/>
      <c r="F35" s="131"/>
      <c r="G35" s="206"/>
      <c r="H35" s="256"/>
      <c r="I35" s="131"/>
      <c r="J35" s="116"/>
      <c r="K35" s="115"/>
      <c r="L35" s="131"/>
      <c r="M35" s="131"/>
      <c r="N35" s="131"/>
      <c r="O35" s="131"/>
      <c r="P35" s="131"/>
      <c r="Q35" s="131"/>
      <c r="R35" s="116"/>
      <c r="S35" s="102"/>
      <c r="T35" s="103"/>
      <c r="U35" s="103"/>
      <c r="V35" s="103"/>
      <c r="W35" s="103"/>
      <c r="X35" s="103"/>
      <c r="Y35" s="103"/>
      <c r="Z35" s="104"/>
      <c r="AA35" s="10"/>
    </row>
    <row r="36" spans="1:27" s="2" customFormat="1" ht="13.5" thickBot="1" x14ac:dyDescent="0.25">
      <c r="A36" s="105"/>
      <c r="B36" s="106"/>
      <c r="C36" s="123"/>
      <c r="D36" s="124"/>
      <c r="E36" s="123"/>
      <c r="F36" s="132"/>
      <c r="G36" s="161"/>
      <c r="H36" s="162"/>
      <c r="I36" s="132"/>
      <c r="J36" s="124"/>
      <c r="K36" s="123"/>
      <c r="L36" s="132"/>
      <c r="M36" s="132"/>
      <c r="N36" s="132"/>
      <c r="O36" s="132"/>
      <c r="P36" s="132"/>
      <c r="Q36" s="132"/>
      <c r="R36" s="124"/>
      <c r="S36" s="105"/>
      <c r="T36" s="106"/>
      <c r="U36" s="106"/>
      <c r="V36" s="106"/>
      <c r="W36" s="106"/>
      <c r="X36" s="106"/>
      <c r="Y36" s="106"/>
      <c r="Z36" s="107"/>
      <c r="AA36" s="10"/>
    </row>
    <row r="37" spans="1:27" ht="14.25" customHeight="1" x14ac:dyDescent="0.2">
      <c r="A37" s="55">
        <f>S31+1</f>
        <v>43555</v>
      </c>
      <c r="B37" s="21"/>
      <c r="C37" s="180" t="s">
        <v>38</v>
      </c>
      <c r="D37" s="181"/>
      <c r="E37" s="181"/>
      <c r="F37" s="181"/>
      <c r="G37" s="109"/>
      <c r="H37" s="109"/>
      <c r="I37" s="181"/>
      <c r="J37" s="181"/>
      <c r="K37" s="181"/>
      <c r="L37" s="181"/>
      <c r="M37" s="181"/>
      <c r="N37" s="181"/>
      <c r="O37" s="181"/>
      <c r="P37" s="181"/>
      <c r="Q37" s="181"/>
      <c r="R37" s="181"/>
      <c r="S37" s="181"/>
      <c r="T37" s="181"/>
      <c r="U37" s="181"/>
      <c r="V37" s="181"/>
      <c r="W37" s="181"/>
      <c r="X37" s="181"/>
      <c r="Y37" s="181"/>
      <c r="Z37" s="182"/>
      <c r="AA37" s="9"/>
    </row>
    <row r="38" spans="1:27" ht="12" customHeight="1" x14ac:dyDescent="0.2">
      <c r="A38" s="102"/>
      <c r="B38" s="104"/>
      <c r="C38" s="109" t="s">
        <v>39</v>
      </c>
      <c r="D38" s="109"/>
      <c r="E38" s="109"/>
      <c r="F38" s="109"/>
      <c r="G38" s="109"/>
      <c r="H38" s="109"/>
      <c r="I38" s="109"/>
      <c r="J38" s="109"/>
      <c r="K38" s="109"/>
      <c r="L38" s="109"/>
      <c r="M38" s="109"/>
      <c r="N38" s="109"/>
      <c r="O38" s="109"/>
      <c r="P38" s="109"/>
      <c r="Q38" s="109"/>
      <c r="R38" s="109"/>
      <c r="S38" s="109"/>
      <c r="T38" s="109"/>
      <c r="U38" s="109"/>
      <c r="V38" s="109"/>
      <c r="W38" s="109"/>
      <c r="X38" s="109"/>
      <c r="Y38" s="109"/>
      <c r="Z38" s="110"/>
      <c r="AA38" s="9"/>
    </row>
    <row r="39" spans="1:27" ht="12" customHeight="1" x14ac:dyDescent="0.2">
      <c r="A39" s="46"/>
      <c r="B39" s="47"/>
      <c r="C39" s="108" t="s">
        <v>106</v>
      </c>
      <c r="D39" s="109"/>
      <c r="E39" s="109"/>
      <c r="F39" s="109"/>
      <c r="G39" s="109"/>
      <c r="H39" s="109"/>
      <c r="I39" s="109"/>
      <c r="J39" s="109"/>
      <c r="K39" s="109"/>
      <c r="L39" s="109"/>
      <c r="M39" s="109"/>
      <c r="N39" s="109"/>
      <c r="O39" s="109"/>
      <c r="P39" s="109"/>
      <c r="Q39" s="109"/>
      <c r="R39" s="109"/>
      <c r="S39" s="109"/>
      <c r="T39" s="109"/>
      <c r="U39" s="109"/>
      <c r="V39" s="109"/>
      <c r="W39" s="109"/>
      <c r="X39" s="109"/>
      <c r="Y39" s="109"/>
      <c r="Z39" s="110"/>
      <c r="AA39" s="9"/>
    </row>
    <row r="40" spans="1:27" ht="12" customHeight="1" x14ac:dyDescent="0.2">
      <c r="A40" s="46"/>
      <c r="B40" s="47"/>
      <c r="C40" s="108" t="s">
        <v>148</v>
      </c>
      <c r="D40" s="109"/>
      <c r="E40" s="109"/>
      <c r="F40" s="109"/>
      <c r="G40" s="109"/>
      <c r="H40" s="109"/>
      <c r="I40" s="109"/>
      <c r="J40" s="109"/>
      <c r="K40" s="109"/>
      <c r="L40" s="109"/>
      <c r="M40" s="109"/>
      <c r="N40" s="109"/>
      <c r="O40" s="109"/>
      <c r="P40" s="109"/>
      <c r="Q40" s="109"/>
      <c r="R40" s="109"/>
      <c r="S40" s="109"/>
      <c r="T40" s="109"/>
      <c r="U40" s="109"/>
      <c r="V40" s="109"/>
      <c r="W40" s="109"/>
      <c r="X40" s="109"/>
      <c r="Y40" s="109"/>
      <c r="Z40" s="110"/>
      <c r="AA40" s="9"/>
    </row>
    <row r="41" spans="1:27" ht="6" customHeight="1" x14ac:dyDescent="0.2">
      <c r="A41" s="102"/>
      <c r="B41" s="103"/>
      <c r="C41" s="88"/>
      <c r="D41" s="89"/>
      <c r="E41" s="89"/>
      <c r="F41" s="89"/>
      <c r="G41" s="89"/>
      <c r="H41" s="89"/>
      <c r="I41" s="90"/>
      <c r="J41" s="89"/>
      <c r="K41" s="89"/>
      <c r="L41" s="89"/>
      <c r="M41" s="89"/>
      <c r="N41" s="89"/>
      <c r="O41" s="89"/>
      <c r="P41" s="89"/>
      <c r="Q41" s="89"/>
      <c r="R41" s="89"/>
      <c r="S41" s="89"/>
      <c r="T41" s="89"/>
      <c r="U41" s="89"/>
      <c r="V41" s="89"/>
      <c r="W41" s="89"/>
      <c r="X41" s="91"/>
      <c r="Y41" s="89"/>
      <c r="Z41" s="91"/>
      <c r="AA41" s="9"/>
    </row>
    <row r="42" spans="1:27" ht="12" customHeight="1" x14ac:dyDescent="0.2">
      <c r="A42" s="46"/>
      <c r="B42" s="47"/>
      <c r="C42" s="92" t="s">
        <v>13</v>
      </c>
      <c r="D42" s="93"/>
      <c r="E42" s="93"/>
      <c r="F42" s="93"/>
      <c r="G42" s="93"/>
      <c r="H42" s="93"/>
      <c r="I42" s="77"/>
      <c r="J42" s="77"/>
      <c r="K42" s="261" t="s">
        <v>150</v>
      </c>
      <c r="L42" s="262"/>
      <c r="M42" s="262"/>
      <c r="N42" s="262"/>
      <c r="O42" s="262"/>
      <c r="P42" s="262"/>
      <c r="Q42" s="262"/>
      <c r="R42" s="262"/>
      <c r="S42" s="262"/>
      <c r="T42" s="262"/>
      <c r="U42" s="262"/>
      <c r="V42" s="262"/>
      <c r="W42" s="262"/>
      <c r="X42" s="262"/>
      <c r="Y42" s="262"/>
      <c r="Z42" s="263"/>
      <c r="AA42" s="9"/>
    </row>
    <row r="43" spans="1:27" ht="12" customHeight="1" x14ac:dyDescent="0.2">
      <c r="A43" s="102"/>
      <c r="B43" s="103"/>
      <c r="C43" s="79" t="s">
        <v>14</v>
      </c>
      <c r="D43" s="80"/>
      <c r="E43" s="80"/>
      <c r="F43" s="80"/>
      <c r="G43" s="80"/>
      <c r="H43" s="80"/>
      <c r="I43" s="94"/>
      <c r="J43" s="94"/>
      <c r="K43" s="62" t="s">
        <v>158</v>
      </c>
      <c r="L43" s="63"/>
      <c r="M43" s="63"/>
      <c r="N43" s="63"/>
      <c r="O43" s="63"/>
      <c r="P43" s="63"/>
      <c r="Q43" s="63"/>
      <c r="R43" s="63"/>
      <c r="S43" s="63"/>
      <c r="T43" s="63"/>
      <c r="U43" s="63"/>
      <c r="V43" s="63"/>
      <c r="W43" s="63"/>
      <c r="X43" s="63"/>
      <c r="Y43" s="63"/>
      <c r="Z43" s="64"/>
      <c r="AA43" s="9"/>
    </row>
    <row r="44" spans="1:27" s="1" customFormat="1" ht="12" customHeight="1" x14ac:dyDescent="0.2">
      <c r="A44" s="105"/>
      <c r="B44" s="106"/>
      <c r="C44" s="100" t="s">
        <v>108</v>
      </c>
      <c r="D44" s="101"/>
      <c r="E44" s="101"/>
      <c r="F44" s="101"/>
      <c r="G44" s="101"/>
      <c r="H44" s="101"/>
      <c r="I44" s="98"/>
      <c r="J44" s="98"/>
      <c r="K44" s="377" t="s">
        <v>107</v>
      </c>
      <c r="L44" s="378"/>
      <c r="M44" s="378"/>
      <c r="N44" s="378"/>
      <c r="O44" s="378"/>
      <c r="P44" s="378"/>
      <c r="Q44" s="378"/>
      <c r="R44" s="378"/>
      <c r="S44" s="378"/>
      <c r="T44" s="378"/>
      <c r="U44" s="378"/>
      <c r="V44" s="378"/>
      <c r="W44" s="378"/>
      <c r="X44" s="378"/>
      <c r="Y44" s="378"/>
      <c r="Z44" s="379"/>
      <c r="AA44" s="10"/>
    </row>
  </sheetData>
  <mergeCells count="193">
    <mergeCell ref="A43:B43"/>
    <mergeCell ref="K42:Z42"/>
    <mergeCell ref="A44:B44"/>
    <mergeCell ref="S36:Z36"/>
    <mergeCell ref="A38:B38"/>
    <mergeCell ref="A41:B41"/>
    <mergeCell ref="A36:B36"/>
    <mergeCell ref="C36:D36"/>
    <mergeCell ref="E36:F36"/>
    <mergeCell ref="G36:H36"/>
    <mergeCell ref="I36:J36"/>
    <mergeCell ref="K36:R36"/>
    <mergeCell ref="K44:Z44"/>
    <mergeCell ref="C37:Z37"/>
    <mergeCell ref="C38:Z38"/>
    <mergeCell ref="C39:Z39"/>
    <mergeCell ref="C40:Z40"/>
    <mergeCell ref="A33:B33"/>
    <mergeCell ref="C33:D33"/>
    <mergeCell ref="E33:F33"/>
    <mergeCell ref="G33:H33"/>
    <mergeCell ref="I33:J33"/>
    <mergeCell ref="K33:R33"/>
    <mergeCell ref="S33:Z33"/>
    <mergeCell ref="S34:Z34"/>
    <mergeCell ref="A35:B35"/>
    <mergeCell ref="C35:D35"/>
    <mergeCell ref="E35:F35"/>
    <mergeCell ref="G35:H35"/>
    <mergeCell ref="I35:J35"/>
    <mergeCell ref="K35:R35"/>
    <mergeCell ref="S35:Z35"/>
    <mergeCell ref="A34:B34"/>
    <mergeCell ref="C34:D34"/>
    <mergeCell ref="E34:F34"/>
    <mergeCell ref="G34:H34"/>
    <mergeCell ref="I34:J34"/>
    <mergeCell ref="K34:R34"/>
    <mergeCell ref="S30:Z30"/>
    <mergeCell ref="K31:L31"/>
    <mergeCell ref="M31:R31"/>
    <mergeCell ref="S31:T31"/>
    <mergeCell ref="U31:Z31"/>
    <mergeCell ref="A32:B32"/>
    <mergeCell ref="C32:D32"/>
    <mergeCell ref="E32:F32"/>
    <mergeCell ref="G32:H32"/>
    <mergeCell ref="I32:J32"/>
    <mergeCell ref="A30:B30"/>
    <mergeCell ref="C30:D30"/>
    <mergeCell ref="E30:F30"/>
    <mergeCell ref="G30:H30"/>
    <mergeCell ref="K30:R30"/>
    <mergeCell ref="K32:R32"/>
    <mergeCell ref="S32:Z32"/>
    <mergeCell ref="I29:J30"/>
    <mergeCell ref="A27:B27"/>
    <mergeCell ref="C27:D27"/>
    <mergeCell ref="E27:F27"/>
    <mergeCell ref="G27:H27"/>
    <mergeCell ref="I27:J27"/>
    <mergeCell ref="K27:R27"/>
    <mergeCell ref="S27:Z27"/>
    <mergeCell ref="S28:Z28"/>
    <mergeCell ref="A29:B29"/>
    <mergeCell ref="C29:D29"/>
    <mergeCell ref="E29:F29"/>
    <mergeCell ref="G29:H29"/>
    <mergeCell ref="K29:R29"/>
    <mergeCell ref="S29:Z29"/>
    <mergeCell ref="A28:B28"/>
    <mergeCell ref="C28:D28"/>
    <mergeCell ref="E28:F28"/>
    <mergeCell ref="G28:H28"/>
    <mergeCell ref="I28:J28"/>
    <mergeCell ref="K28:R28"/>
    <mergeCell ref="S24:Z24"/>
    <mergeCell ref="K25:L25"/>
    <mergeCell ref="M25:R25"/>
    <mergeCell ref="S25:T25"/>
    <mergeCell ref="U25:Z25"/>
    <mergeCell ref="A26:B26"/>
    <mergeCell ref="C26:D26"/>
    <mergeCell ref="E26:F26"/>
    <mergeCell ref="G26:H26"/>
    <mergeCell ref="I26:J26"/>
    <mergeCell ref="A24:B24"/>
    <mergeCell ref="C24:D24"/>
    <mergeCell ref="E24:F24"/>
    <mergeCell ref="G24:H24"/>
    <mergeCell ref="I24:J24"/>
    <mergeCell ref="K24:R24"/>
    <mergeCell ref="K26:R26"/>
    <mergeCell ref="S26:Z26"/>
    <mergeCell ref="A21:B21"/>
    <mergeCell ref="C21:D21"/>
    <mergeCell ref="E21:F21"/>
    <mergeCell ref="G21:H21"/>
    <mergeCell ref="I21:J21"/>
    <mergeCell ref="K21:R21"/>
    <mergeCell ref="S21:Z21"/>
    <mergeCell ref="S22:Z22"/>
    <mergeCell ref="A23:B23"/>
    <mergeCell ref="C23:D23"/>
    <mergeCell ref="E23:F23"/>
    <mergeCell ref="G23:H23"/>
    <mergeCell ref="I23:J23"/>
    <mergeCell ref="K23:R23"/>
    <mergeCell ref="S23:Z23"/>
    <mergeCell ref="A22:B22"/>
    <mergeCell ref="C22:D22"/>
    <mergeCell ref="E22:F22"/>
    <mergeCell ref="G22:H22"/>
    <mergeCell ref="I22:J22"/>
    <mergeCell ref="K22:R22"/>
    <mergeCell ref="S18:Z18"/>
    <mergeCell ref="K19:L19"/>
    <mergeCell ref="M19:R19"/>
    <mergeCell ref="S19:T19"/>
    <mergeCell ref="U19:Z19"/>
    <mergeCell ref="A20:B20"/>
    <mergeCell ref="C20:D20"/>
    <mergeCell ref="E20:F20"/>
    <mergeCell ref="G20:H20"/>
    <mergeCell ref="I20:J20"/>
    <mergeCell ref="A18:B18"/>
    <mergeCell ref="C18:D18"/>
    <mergeCell ref="E18:F18"/>
    <mergeCell ref="G18:H18"/>
    <mergeCell ref="I18:J18"/>
    <mergeCell ref="K18:R18"/>
    <mergeCell ref="K20:R20"/>
    <mergeCell ref="S20:Z20"/>
    <mergeCell ref="A16:B16"/>
    <mergeCell ref="C16:D16"/>
    <mergeCell ref="E16:F16"/>
    <mergeCell ref="G16:H16"/>
    <mergeCell ref="I16:J16"/>
    <mergeCell ref="K16:R16"/>
    <mergeCell ref="S16:Z16"/>
    <mergeCell ref="S17:Z17"/>
    <mergeCell ref="A17:B17"/>
    <mergeCell ref="C17:D17"/>
    <mergeCell ref="E17:F17"/>
    <mergeCell ref="G17:H17"/>
    <mergeCell ref="I17:J17"/>
    <mergeCell ref="K17:R17"/>
    <mergeCell ref="S13:Z13"/>
    <mergeCell ref="K14:L14"/>
    <mergeCell ref="M14:R14"/>
    <mergeCell ref="S14:T14"/>
    <mergeCell ref="U14:Z14"/>
    <mergeCell ref="A15:B15"/>
    <mergeCell ref="C15:D15"/>
    <mergeCell ref="E15:F15"/>
    <mergeCell ref="G15:H15"/>
    <mergeCell ref="I15:J15"/>
    <mergeCell ref="A13:B13"/>
    <mergeCell ref="C13:D13"/>
    <mergeCell ref="E13:F13"/>
    <mergeCell ref="G13:H13"/>
    <mergeCell ref="I13:J13"/>
    <mergeCell ref="K13:R13"/>
    <mergeCell ref="K15:R15"/>
    <mergeCell ref="S15:Z15"/>
    <mergeCell ref="A12:B12"/>
    <mergeCell ref="C12:D12"/>
    <mergeCell ref="E12:F12"/>
    <mergeCell ref="G12:H12"/>
    <mergeCell ref="I12:J12"/>
    <mergeCell ref="K12:R12"/>
    <mergeCell ref="S12:Z12"/>
    <mergeCell ref="S11:Z11"/>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S14 A37">
    <cfRule type="expression" dxfId="31" priority="11">
      <formula>MONTH(A10)&lt;&gt;MONTH($A$1)</formula>
    </cfRule>
    <cfRule type="expression" dxfId="30" priority="12">
      <formula>OR(WEEKDAY(A10,1)=1,WEEKDAY(A10,1)=7)</formula>
    </cfRule>
  </conditionalFormatting>
  <conditionalFormatting sqref="I10">
    <cfRule type="expression" dxfId="29" priority="9">
      <formula>MONTH(I10)&lt;&gt;MONTH($A$1)</formula>
    </cfRule>
    <cfRule type="expression" dxfId="28" priority="10">
      <formula>OR(WEEKDAY(I10,1)=1,WEEKDAY(I10,1)=7)</formula>
    </cfRule>
  </conditionalFormatting>
  <conditionalFormatting sqref="I19 I25 I31">
    <cfRule type="expression" dxfId="27" priority="1">
      <formula>MONTH(I19)&lt;&gt;MONTH($A$1)</formula>
    </cfRule>
    <cfRule type="expression" dxfId="26" priority="2">
      <formula>OR(WEEKDAY(I19,1)=1,WEEKDAY(I19,1)=7)</formula>
    </cfRule>
  </conditionalFormatting>
  <conditionalFormatting sqref="A14 C14 E14 G14 K14">
    <cfRule type="expression" dxfId="25" priority="7">
      <formula>MONTH(A14)&lt;&gt;MONTH($A$1)</formula>
    </cfRule>
    <cfRule type="expression" dxfId="24" priority="8">
      <formula>OR(WEEKDAY(A14,1)=1,WEEKDAY(A14,1)=7)</formula>
    </cfRule>
  </conditionalFormatting>
  <conditionalFormatting sqref="I14">
    <cfRule type="expression" dxfId="23" priority="5">
      <formula>MONTH(I14)&lt;&gt;MONTH($A$1)</formula>
    </cfRule>
    <cfRule type="expression" dxfId="22" priority="6">
      <formula>OR(WEEKDAY(I14,1)=1,WEEKDAY(I14,1)=7)</formula>
    </cfRule>
  </conditionalFormatting>
  <conditionalFormatting sqref="A19 C19 E19 G19 K19 S19 A25 C25 E25 G25 K25 S25 A31 C31 E31 G31 K31 S31">
    <cfRule type="expression" dxfId="21" priority="3">
      <formula>MONTH(A19)&lt;&gt;MONTH($A$1)</formula>
    </cfRule>
    <cfRule type="expression" dxfId="20" priority="4">
      <formula>OR(WEEKDAY(A19,1)=1,WEEKDAY(A19,1)=7)</formula>
    </cfRule>
  </conditionalFormatting>
  <hyperlinks>
    <hyperlink ref="I29" r:id="rId1" display="Gradutae Council Deadlines: "/>
  </hyperlinks>
  <printOptions horizontalCentered="1"/>
  <pageMargins left="0.5" right="0.5" top="0.25" bottom="0.25" header="0.25" footer="0.2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topLeftCell="A19" workbookViewId="0">
      <selection activeCell="G54" sqref="G54"/>
    </sheetView>
  </sheetViews>
  <sheetFormatPr defaultRowHeight="12.75" x14ac:dyDescent="0.2"/>
  <cols>
    <col min="1" max="1" width="4.85546875" customWidth="1"/>
    <col min="2" max="2" width="12.7109375" customWidth="1"/>
    <col min="3" max="3" width="4.85546875" customWidth="1"/>
    <col min="4" max="4" width="13.7109375" customWidth="1"/>
    <col min="5" max="5" width="4.85546875" customWidth="1"/>
    <col min="6" max="6" width="14.7109375" customWidth="1"/>
    <col min="7" max="7" width="4.85546875" customWidth="1"/>
    <col min="8" max="8" width="14.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34">
        <f>DATE('1'!AD18,'1'!AD20+8,1)</f>
        <v>43556</v>
      </c>
      <c r="B1" s="134"/>
      <c r="C1" s="134"/>
      <c r="D1" s="134"/>
      <c r="E1" s="134"/>
      <c r="F1" s="134"/>
      <c r="G1" s="134"/>
      <c r="H1" s="134"/>
      <c r="I1" s="17"/>
      <c r="J1" s="17"/>
      <c r="K1" s="137">
        <f>DATE(YEAR(A1),MONTH(A1)-1,1)</f>
        <v>43525</v>
      </c>
      <c r="L1" s="137"/>
      <c r="M1" s="137"/>
      <c r="N1" s="137"/>
      <c r="O1" s="137"/>
      <c r="P1" s="137"/>
      <c r="Q1" s="137"/>
      <c r="R1" s="3"/>
      <c r="S1" s="137">
        <f>DATE(YEAR(A1),MONTH(A1)+1,1)</f>
        <v>43586</v>
      </c>
      <c r="T1" s="137"/>
      <c r="U1" s="137"/>
      <c r="V1" s="137"/>
      <c r="W1" s="137"/>
      <c r="X1" s="137"/>
      <c r="Y1" s="137"/>
      <c r="Z1" s="3"/>
      <c r="AA1" s="3"/>
    </row>
    <row r="2" spans="1:27" s="4" customFormat="1" ht="11.25" customHeight="1" x14ac:dyDescent="0.2">
      <c r="A2" s="134"/>
      <c r="B2" s="134"/>
      <c r="C2" s="134"/>
      <c r="D2" s="134"/>
      <c r="E2" s="134"/>
      <c r="F2" s="134"/>
      <c r="G2" s="134"/>
      <c r="H2" s="134"/>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34"/>
      <c r="B3" s="134"/>
      <c r="C3" s="134"/>
      <c r="D3" s="134"/>
      <c r="E3" s="134"/>
      <c r="F3" s="134"/>
      <c r="G3" s="134"/>
      <c r="H3" s="134"/>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f t="shared" si="0"/>
        <v>43525</v>
      </c>
      <c r="Q3" s="26">
        <f t="shared" si="0"/>
        <v>43526</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f t="shared" si="1"/>
        <v>43586</v>
      </c>
      <c r="W3" s="26">
        <f t="shared" si="1"/>
        <v>43587</v>
      </c>
      <c r="X3" s="26">
        <f t="shared" si="1"/>
        <v>43588</v>
      </c>
      <c r="Y3" s="26">
        <f t="shared" si="1"/>
        <v>43589</v>
      </c>
      <c r="Z3" s="5"/>
      <c r="AA3" s="5"/>
    </row>
    <row r="4" spans="1:27" s="6" customFormat="1" ht="9" customHeight="1" x14ac:dyDescent="0.2">
      <c r="A4" s="134"/>
      <c r="B4" s="134"/>
      <c r="C4" s="134"/>
      <c r="D4" s="134"/>
      <c r="E4" s="134"/>
      <c r="F4" s="134"/>
      <c r="G4" s="134"/>
      <c r="H4" s="134"/>
      <c r="I4" s="17"/>
      <c r="J4" s="17"/>
      <c r="K4" s="26">
        <f t="shared" si="0"/>
        <v>43527</v>
      </c>
      <c r="L4" s="26">
        <f t="shared" si="0"/>
        <v>43528</v>
      </c>
      <c r="M4" s="26">
        <f t="shared" si="0"/>
        <v>43529</v>
      </c>
      <c r="N4" s="26">
        <f t="shared" si="0"/>
        <v>43530</v>
      </c>
      <c r="O4" s="26">
        <f t="shared" si="0"/>
        <v>43531</v>
      </c>
      <c r="P4" s="26">
        <f t="shared" si="0"/>
        <v>43532</v>
      </c>
      <c r="Q4" s="26">
        <f t="shared" si="0"/>
        <v>43533</v>
      </c>
      <c r="R4" s="3"/>
      <c r="S4" s="26">
        <f t="shared" si="1"/>
        <v>43590</v>
      </c>
      <c r="T4" s="26">
        <f t="shared" si="1"/>
        <v>43591</v>
      </c>
      <c r="U4" s="26">
        <f t="shared" si="1"/>
        <v>43592</v>
      </c>
      <c r="V4" s="26">
        <f t="shared" si="1"/>
        <v>43593</v>
      </c>
      <c r="W4" s="26">
        <f t="shared" si="1"/>
        <v>43594</v>
      </c>
      <c r="X4" s="26">
        <f t="shared" si="1"/>
        <v>43595</v>
      </c>
      <c r="Y4" s="26">
        <f t="shared" si="1"/>
        <v>43596</v>
      </c>
      <c r="Z4" s="5"/>
      <c r="AA4" s="5"/>
    </row>
    <row r="5" spans="1:27" s="6" customFormat="1" ht="9" customHeight="1" x14ac:dyDescent="0.2">
      <c r="A5" s="134"/>
      <c r="B5" s="134"/>
      <c r="C5" s="134"/>
      <c r="D5" s="134"/>
      <c r="E5" s="134"/>
      <c r="F5" s="134"/>
      <c r="G5" s="134"/>
      <c r="H5" s="134"/>
      <c r="I5" s="17"/>
      <c r="J5" s="17"/>
      <c r="K5" s="26">
        <f t="shared" si="0"/>
        <v>43534</v>
      </c>
      <c r="L5" s="26">
        <f t="shared" si="0"/>
        <v>43535</v>
      </c>
      <c r="M5" s="26">
        <f t="shared" si="0"/>
        <v>43536</v>
      </c>
      <c r="N5" s="26">
        <f t="shared" si="0"/>
        <v>43537</v>
      </c>
      <c r="O5" s="26">
        <f t="shared" si="0"/>
        <v>43538</v>
      </c>
      <c r="P5" s="26">
        <f t="shared" si="0"/>
        <v>43539</v>
      </c>
      <c r="Q5" s="26">
        <f t="shared" si="0"/>
        <v>43540</v>
      </c>
      <c r="R5" s="3"/>
      <c r="S5" s="26">
        <f t="shared" si="1"/>
        <v>43597</v>
      </c>
      <c r="T5" s="26">
        <f t="shared" si="1"/>
        <v>43598</v>
      </c>
      <c r="U5" s="26">
        <f t="shared" si="1"/>
        <v>43599</v>
      </c>
      <c r="V5" s="26">
        <f t="shared" si="1"/>
        <v>43600</v>
      </c>
      <c r="W5" s="26">
        <f t="shared" si="1"/>
        <v>43601</v>
      </c>
      <c r="X5" s="26">
        <f t="shared" si="1"/>
        <v>43602</v>
      </c>
      <c r="Y5" s="26">
        <f t="shared" si="1"/>
        <v>43603</v>
      </c>
      <c r="Z5" s="5"/>
      <c r="AA5" s="5"/>
    </row>
    <row r="6" spans="1:27" s="6" customFormat="1" ht="9" customHeight="1" x14ac:dyDescent="0.2">
      <c r="A6" s="134"/>
      <c r="B6" s="134"/>
      <c r="C6" s="134"/>
      <c r="D6" s="134"/>
      <c r="E6" s="134"/>
      <c r="F6" s="134"/>
      <c r="G6" s="134"/>
      <c r="H6" s="134"/>
      <c r="I6" s="17"/>
      <c r="J6" s="17"/>
      <c r="K6" s="26">
        <f t="shared" si="0"/>
        <v>43541</v>
      </c>
      <c r="L6" s="26">
        <f t="shared" si="0"/>
        <v>43542</v>
      </c>
      <c r="M6" s="26">
        <f t="shared" si="0"/>
        <v>43543</v>
      </c>
      <c r="N6" s="26">
        <f t="shared" si="0"/>
        <v>43544</v>
      </c>
      <c r="O6" s="26">
        <f t="shared" si="0"/>
        <v>43545</v>
      </c>
      <c r="P6" s="26">
        <f t="shared" si="0"/>
        <v>43546</v>
      </c>
      <c r="Q6" s="26">
        <f t="shared" si="0"/>
        <v>43547</v>
      </c>
      <c r="R6" s="3"/>
      <c r="S6" s="26">
        <f t="shared" si="1"/>
        <v>43604</v>
      </c>
      <c r="T6" s="26">
        <f t="shared" si="1"/>
        <v>43605</v>
      </c>
      <c r="U6" s="26">
        <f t="shared" si="1"/>
        <v>43606</v>
      </c>
      <c r="V6" s="26">
        <f t="shared" si="1"/>
        <v>43607</v>
      </c>
      <c r="W6" s="26">
        <f t="shared" si="1"/>
        <v>43608</v>
      </c>
      <c r="X6" s="26">
        <f t="shared" si="1"/>
        <v>43609</v>
      </c>
      <c r="Y6" s="26">
        <f t="shared" si="1"/>
        <v>43610</v>
      </c>
      <c r="Z6" s="5"/>
      <c r="AA6" s="5"/>
    </row>
    <row r="7" spans="1:27" s="6" customFormat="1" ht="9" customHeight="1" x14ac:dyDescent="0.2">
      <c r="A7" s="134"/>
      <c r="B7" s="134"/>
      <c r="C7" s="134"/>
      <c r="D7" s="134"/>
      <c r="E7" s="134"/>
      <c r="F7" s="134"/>
      <c r="G7" s="134"/>
      <c r="H7" s="134"/>
      <c r="I7" s="17"/>
      <c r="J7" s="17"/>
      <c r="K7" s="26">
        <f t="shared" si="0"/>
        <v>43548</v>
      </c>
      <c r="L7" s="26">
        <f t="shared" si="0"/>
        <v>43549</v>
      </c>
      <c r="M7" s="26">
        <f t="shared" si="0"/>
        <v>43550</v>
      </c>
      <c r="N7" s="26">
        <f t="shared" si="0"/>
        <v>43551</v>
      </c>
      <c r="O7" s="26">
        <f t="shared" si="0"/>
        <v>43552</v>
      </c>
      <c r="P7" s="26">
        <f t="shared" si="0"/>
        <v>43553</v>
      </c>
      <c r="Q7" s="26">
        <f t="shared" si="0"/>
        <v>43554</v>
      </c>
      <c r="R7" s="3"/>
      <c r="S7" s="26">
        <f t="shared" si="1"/>
        <v>43611</v>
      </c>
      <c r="T7" s="26">
        <f t="shared" si="1"/>
        <v>43612</v>
      </c>
      <c r="U7" s="26">
        <f t="shared" si="1"/>
        <v>43613</v>
      </c>
      <c r="V7" s="26">
        <f t="shared" si="1"/>
        <v>43614</v>
      </c>
      <c r="W7" s="26">
        <f t="shared" si="1"/>
        <v>43615</v>
      </c>
      <c r="X7" s="26">
        <f t="shared" si="1"/>
        <v>43616</v>
      </c>
      <c r="Y7" s="26" t="str">
        <f t="shared" si="1"/>
        <v/>
      </c>
      <c r="Z7" s="5"/>
      <c r="AA7" s="5"/>
    </row>
    <row r="8" spans="1:27" s="7" customFormat="1" ht="9" customHeight="1" x14ac:dyDescent="0.2">
      <c r="A8" s="30"/>
      <c r="B8" s="30"/>
      <c r="C8" s="30"/>
      <c r="D8" s="30"/>
      <c r="E8" s="30"/>
      <c r="F8" s="30"/>
      <c r="G8" s="30"/>
      <c r="H8" s="30"/>
      <c r="I8" s="29"/>
      <c r="J8" s="29"/>
      <c r="K8" s="26">
        <f t="shared" si="0"/>
        <v>43555</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35">
        <f>A10</f>
        <v>43555</v>
      </c>
      <c r="B9" s="136"/>
      <c r="C9" s="136">
        <f>C10</f>
        <v>43556</v>
      </c>
      <c r="D9" s="136"/>
      <c r="E9" s="136">
        <f>E10</f>
        <v>43557</v>
      </c>
      <c r="F9" s="136"/>
      <c r="G9" s="136">
        <f>G10</f>
        <v>43558</v>
      </c>
      <c r="H9" s="136"/>
      <c r="I9" s="136">
        <f>I10</f>
        <v>43559</v>
      </c>
      <c r="J9" s="136"/>
      <c r="K9" s="136">
        <f>K10</f>
        <v>43560</v>
      </c>
      <c r="L9" s="136"/>
      <c r="M9" s="136"/>
      <c r="N9" s="136"/>
      <c r="O9" s="136"/>
      <c r="P9" s="136"/>
      <c r="Q9" s="136"/>
      <c r="R9" s="136"/>
      <c r="S9" s="136">
        <f>S10</f>
        <v>43561</v>
      </c>
      <c r="T9" s="136"/>
      <c r="U9" s="136"/>
      <c r="V9" s="136"/>
      <c r="W9" s="136"/>
      <c r="X9" s="136"/>
      <c r="Y9" s="136"/>
      <c r="Z9" s="138"/>
    </row>
    <row r="10" spans="1:27" s="1" customFormat="1" ht="18.75" x14ac:dyDescent="0.2">
      <c r="A10" s="20">
        <f>$A$1-(WEEKDAY($A$1,1)-(start_day-1))-IF((WEEKDAY($A$1,1)-(start_day-1))&lt;=0,7,0)+1</f>
        <v>43555</v>
      </c>
      <c r="B10" s="21"/>
      <c r="C10" s="51">
        <f>A10+1</f>
        <v>43556</v>
      </c>
      <c r="D10" s="19"/>
      <c r="E10" s="51">
        <f>C10+1</f>
        <v>43557</v>
      </c>
      <c r="F10" s="19"/>
      <c r="G10" s="51">
        <f>E10+1</f>
        <v>43558</v>
      </c>
      <c r="H10" s="19"/>
      <c r="I10" s="51">
        <f>G10+1</f>
        <v>43559</v>
      </c>
      <c r="J10" s="19"/>
      <c r="K10" s="119">
        <f>I10+1</f>
        <v>43560</v>
      </c>
      <c r="L10" s="120"/>
      <c r="M10" s="121"/>
      <c r="N10" s="121"/>
      <c r="O10" s="121"/>
      <c r="P10" s="121"/>
      <c r="Q10" s="121"/>
      <c r="R10" s="122"/>
      <c r="S10" s="111">
        <f>K10+1</f>
        <v>43561</v>
      </c>
      <c r="T10" s="112"/>
      <c r="U10" s="113"/>
      <c r="V10" s="113"/>
      <c r="W10" s="113"/>
      <c r="X10" s="113"/>
      <c r="Y10" s="113"/>
      <c r="Z10" s="114"/>
      <c r="AA10" s="10"/>
    </row>
    <row r="11" spans="1:27" s="1" customFormat="1" ht="13.5" thickBot="1" x14ac:dyDescent="0.25">
      <c r="A11" s="102"/>
      <c r="B11" s="103"/>
      <c r="C11" s="115"/>
      <c r="D11" s="116"/>
      <c r="E11" s="115"/>
      <c r="F11" s="116"/>
      <c r="G11" s="115"/>
      <c r="H11" s="116"/>
      <c r="I11" s="115"/>
      <c r="J11" s="116"/>
      <c r="K11" s="115"/>
      <c r="L11" s="131"/>
      <c r="M11" s="131"/>
      <c r="N11" s="131"/>
      <c r="O11" s="131"/>
      <c r="P11" s="131"/>
      <c r="Q11" s="131"/>
      <c r="R11" s="116"/>
      <c r="S11" s="102"/>
      <c r="T11" s="103"/>
      <c r="U11" s="103"/>
      <c r="V11" s="103"/>
      <c r="W11" s="103"/>
      <c r="X11" s="103"/>
      <c r="Y11" s="103"/>
      <c r="Z11" s="104"/>
      <c r="AA11" s="10"/>
    </row>
    <row r="12" spans="1:27" s="1" customFormat="1" ht="13.5" thickBot="1" x14ac:dyDescent="0.25">
      <c r="A12" s="102"/>
      <c r="B12" s="104"/>
      <c r="C12" s="115"/>
      <c r="D12" s="116"/>
      <c r="E12" s="115"/>
      <c r="F12" s="116"/>
      <c r="G12" s="115"/>
      <c r="H12" s="116"/>
      <c r="I12" s="192" t="s">
        <v>17</v>
      </c>
      <c r="J12" s="193"/>
      <c r="K12" s="115"/>
      <c r="L12" s="131"/>
      <c r="M12" s="131"/>
      <c r="N12" s="131"/>
      <c r="O12" s="131"/>
      <c r="P12" s="131"/>
      <c r="Q12" s="131"/>
      <c r="R12" s="116"/>
      <c r="S12" s="102"/>
      <c r="T12" s="103"/>
      <c r="U12" s="103"/>
      <c r="V12" s="103"/>
      <c r="W12" s="103"/>
      <c r="X12" s="103"/>
      <c r="Y12" s="103"/>
      <c r="Z12" s="104"/>
      <c r="AA12" s="10"/>
    </row>
    <row r="13" spans="1:27" s="1" customFormat="1" x14ac:dyDescent="0.2">
      <c r="A13" s="102"/>
      <c r="B13" s="104"/>
      <c r="C13" s="115"/>
      <c r="D13" s="116"/>
      <c r="E13" s="115"/>
      <c r="F13" s="116"/>
      <c r="G13" s="115"/>
      <c r="H13" s="116"/>
      <c r="I13" s="204"/>
      <c r="J13" s="205"/>
      <c r="K13" s="115"/>
      <c r="L13" s="131"/>
      <c r="M13" s="131"/>
      <c r="N13" s="131"/>
      <c r="O13" s="131"/>
      <c r="P13" s="131"/>
      <c r="Q13" s="131"/>
      <c r="R13" s="116"/>
      <c r="S13" s="102"/>
      <c r="T13" s="103"/>
      <c r="U13" s="103"/>
      <c r="V13" s="103"/>
      <c r="W13" s="103"/>
      <c r="X13" s="103"/>
      <c r="Y13" s="103"/>
      <c r="Z13" s="104"/>
      <c r="AA13" s="10"/>
    </row>
    <row r="14" spans="1:27" s="2" customFormat="1" ht="13.15" customHeight="1" thickBot="1" x14ac:dyDescent="0.25">
      <c r="A14" s="105"/>
      <c r="B14" s="107"/>
      <c r="C14" s="115"/>
      <c r="D14" s="116"/>
      <c r="E14" s="123"/>
      <c r="F14" s="124"/>
      <c r="G14" s="123"/>
      <c r="H14" s="124"/>
      <c r="I14" s="123"/>
      <c r="J14" s="124"/>
      <c r="K14" s="123"/>
      <c r="L14" s="132"/>
      <c r="M14" s="132"/>
      <c r="N14" s="132"/>
      <c r="O14" s="132"/>
      <c r="P14" s="132"/>
      <c r="Q14" s="132"/>
      <c r="R14" s="124"/>
      <c r="S14" s="105"/>
      <c r="T14" s="106"/>
      <c r="U14" s="106"/>
      <c r="V14" s="106"/>
      <c r="W14" s="106"/>
      <c r="X14" s="106"/>
      <c r="Y14" s="106"/>
      <c r="Z14" s="107"/>
      <c r="AA14" s="10"/>
    </row>
    <row r="15" spans="1:27" s="1" customFormat="1" ht="19.5" thickBot="1" x14ac:dyDescent="0.25">
      <c r="A15" s="55">
        <f>S10+1</f>
        <v>43562</v>
      </c>
      <c r="B15" s="49"/>
      <c r="C15" s="382">
        <f>A15+1</f>
        <v>43563</v>
      </c>
      <c r="D15" s="57" t="s">
        <v>18</v>
      </c>
      <c r="E15" s="52">
        <f>C15+1</f>
        <v>43564</v>
      </c>
      <c r="F15" s="54"/>
      <c r="G15" s="51">
        <f>E15+1</f>
        <v>43565</v>
      </c>
      <c r="H15" s="54"/>
      <c r="I15" s="51">
        <f>G15+1</f>
        <v>43566</v>
      </c>
      <c r="J15" s="54"/>
      <c r="K15" s="119">
        <f>I15+1</f>
        <v>43567</v>
      </c>
      <c r="L15" s="120"/>
      <c r="M15" s="121"/>
      <c r="N15" s="121"/>
      <c r="O15" s="121"/>
      <c r="P15" s="121"/>
      <c r="Q15" s="121"/>
      <c r="R15" s="122"/>
      <c r="S15" s="111">
        <f>K15+1</f>
        <v>43568</v>
      </c>
      <c r="T15" s="112"/>
      <c r="U15" s="113"/>
      <c r="V15" s="113"/>
      <c r="W15" s="113"/>
      <c r="X15" s="113"/>
      <c r="Y15" s="113"/>
      <c r="Z15" s="114"/>
      <c r="AA15" s="10"/>
    </row>
    <row r="16" spans="1:27" s="1" customFormat="1" ht="13.5" customHeight="1" thickBot="1" x14ac:dyDescent="0.25">
      <c r="A16" s="102"/>
      <c r="B16" s="103"/>
      <c r="C16" s="380" t="s">
        <v>25</v>
      </c>
      <c r="D16" s="381"/>
      <c r="E16" s="131"/>
      <c r="F16" s="116"/>
      <c r="G16" s="115"/>
      <c r="H16" s="116"/>
      <c r="I16" s="115"/>
      <c r="J16" s="116"/>
      <c r="K16" s="115"/>
      <c r="L16" s="131"/>
      <c r="M16" s="131"/>
      <c r="N16" s="131"/>
      <c r="O16" s="131"/>
      <c r="P16" s="131"/>
      <c r="Q16" s="131"/>
      <c r="R16" s="116"/>
      <c r="S16" s="102"/>
      <c r="T16" s="103"/>
      <c r="U16" s="103"/>
      <c r="V16" s="103"/>
      <c r="W16" s="103"/>
      <c r="X16" s="103"/>
      <c r="Y16" s="103"/>
      <c r="Z16" s="104"/>
      <c r="AA16" s="10"/>
    </row>
    <row r="17" spans="1:27" s="1" customFormat="1" ht="13.5" thickBot="1" x14ac:dyDescent="0.25">
      <c r="A17" s="102"/>
      <c r="B17" s="103"/>
      <c r="C17" s="276" t="s">
        <v>19</v>
      </c>
      <c r="D17" s="277"/>
      <c r="E17" s="131"/>
      <c r="F17" s="116"/>
      <c r="G17" s="115"/>
      <c r="H17" s="116"/>
      <c r="I17" s="115"/>
      <c r="J17" s="116"/>
      <c r="K17" s="149" t="s">
        <v>31</v>
      </c>
      <c r="L17" s="150"/>
      <c r="M17" s="150"/>
      <c r="N17" s="150"/>
      <c r="O17" s="150"/>
      <c r="P17" s="150"/>
      <c r="Q17" s="150"/>
      <c r="R17" s="151"/>
      <c r="S17" s="102"/>
      <c r="T17" s="103"/>
      <c r="U17" s="103"/>
      <c r="V17" s="103"/>
      <c r="W17" s="103"/>
      <c r="X17" s="103"/>
      <c r="Y17" s="103"/>
      <c r="Z17" s="104"/>
      <c r="AA17" s="10"/>
    </row>
    <row r="18" spans="1:27" s="1" customFormat="1" x14ac:dyDescent="0.2">
      <c r="A18" s="102"/>
      <c r="B18" s="103"/>
      <c r="C18" s="125" t="s">
        <v>57</v>
      </c>
      <c r="D18" s="126"/>
      <c r="E18" s="131"/>
      <c r="F18" s="116"/>
      <c r="G18" s="115"/>
      <c r="H18" s="116"/>
      <c r="I18" s="115"/>
      <c r="J18" s="116"/>
      <c r="K18" s="115"/>
      <c r="L18" s="131"/>
      <c r="M18" s="131"/>
      <c r="N18" s="131"/>
      <c r="O18" s="131"/>
      <c r="P18" s="131"/>
      <c r="Q18" s="131"/>
      <c r="R18" s="116"/>
      <c r="S18" s="102"/>
      <c r="T18" s="103"/>
      <c r="U18" s="103"/>
      <c r="V18" s="103"/>
      <c r="W18" s="103"/>
      <c r="X18" s="103"/>
      <c r="Y18" s="103"/>
      <c r="Z18" s="104"/>
      <c r="AA18" s="10"/>
    </row>
    <row r="19" spans="1:27" s="1" customFormat="1" x14ac:dyDescent="0.2">
      <c r="A19" s="102"/>
      <c r="B19" s="103"/>
      <c r="C19" s="125" t="s">
        <v>58</v>
      </c>
      <c r="D19" s="126"/>
      <c r="E19" s="131"/>
      <c r="F19" s="116"/>
      <c r="G19" s="115"/>
      <c r="H19" s="116"/>
      <c r="I19" s="115"/>
      <c r="J19" s="116"/>
      <c r="K19" s="115"/>
      <c r="L19" s="131"/>
      <c r="M19" s="131"/>
      <c r="N19" s="131"/>
      <c r="O19" s="131"/>
      <c r="P19" s="131"/>
      <c r="Q19" s="131"/>
      <c r="R19" s="116"/>
      <c r="S19" s="102"/>
      <c r="T19" s="103"/>
      <c r="U19" s="103"/>
      <c r="V19" s="103"/>
      <c r="W19" s="103"/>
      <c r="X19" s="103"/>
      <c r="Y19" s="103"/>
      <c r="Z19" s="104"/>
      <c r="AA19" s="10"/>
    </row>
    <row r="20" spans="1:27" s="1" customFormat="1" x14ac:dyDescent="0.2">
      <c r="A20" s="46"/>
      <c r="B20" s="47"/>
      <c r="C20" s="129" t="s">
        <v>105</v>
      </c>
      <c r="D20" s="130"/>
      <c r="E20" s="45"/>
      <c r="F20" s="44"/>
      <c r="G20" s="43"/>
      <c r="H20" s="44"/>
      <c r="I20" s="43"/>
      <c r="J20" s="44"/>
      <c r="K20" s="43"/>
      <c r="L20" s="45"/>
      <c r="M20" s="45"/>
      <c r="N20" s="45"/>
      <c r="O20" s="45"/>
      <c r="P20" s="45"/>
      <c r="Q20" s="45"/>
      <c r="R20" s="44"/>
      <c r="S20" s="46"/>
      <c r="T20" s="47"/>
      <c r="U20" s="47"/>
      <c r="V20" s="47"/>
      <c r="W20" s="47"/>
      <c r="X20" s="47"/>
      <c r="Y20" s="47"/>
      <c r="Z20" s="48"/>
      <c r="AA20" s="10"/>
    </row>
    <row r="21" spans="1:27" s="2" customFormat="1" ht="13.15" customHeight="1" thickBot="1" x14ac:dyDescent="0.25">
      <c r="A21" s="105"/>
      <c r="B21" s="106"/>
      <c r="C21" s="127" t="s">
        <v>147</v>
      </c>
      <c r="D21" s="128"/>
      <c r="E21" s="132"/>
      <c r="F21" s="124"/>
      <c r="G21" s="123"/>
      <c r="H21" s="124"/>
      <c r="I21" s="123"/>
      <c r="J21" s="124"/>
      <c r="K21" s="123"/>
      <c r="L21" s="132"/>
      <c r="M21" s="132"/>
      <c r="N21" s="132"/>
      <c r="O21" s="132"/>
      <c r="P21" s="132"/>
      <c r="Q21" s="132"/>
      <c r="R21" s="124"/>
      <c r="S21" s="105"/>
      <c r="T21" s="106"/>
      <c r="U21" s="106"/>
      <c r="V21" s="106"/>
      <c r="W21" s="106"/>
      <c r="X21" s="106"/>
      <c r="Y21" s="106"/>
      <c r="Z21" s="107"/>
      <c r="AA21" s="10"/>
    </row>
    <row r="22" spans="1:27" s="1" customFormat="1" ht="18.75" x14ac:dyDescent="0.2">
      <c r="A22" s="55">
        <f>S15+1</f>
        <v>43569</v>
      </c>
      <c r="B22" s="49"/>
      <c r="C22" s="59">
        <f>A22+1</f>
        <v>43570</v>
      </c>
      <c r="D22" s="60"/>
      <c r="E22" s="51">
        <f>C22+1</f>
        <v>43571</v>
      </c>
      <c r="F22" s="54"/>
      <c r="G22" s="51">
        <f>E22+1</f>
        <v>43572</v>
      </c>
      <c r="H22" s="54"/>
      <c r="I22" s="51">
        <f>G22+1</f>
        <v>43573</v>
      </c>
      <c r="J22" s="54"/>
      <c r="K22" s="119">
        <f>I22+1</f>
        <v>43574</v>
      </c>
      <c r="L22" s="120"/>
      <c r="M22" s="121"/>
      <c r="N22" s="121"/>
      <c r="O22" s="121"/>
      <c r="P22" s="121"/>
      <c r="Q22" s="121"/>
      <c r="R22" s="122"/>
      <c r="S22" s="111">
        <f>K22+1</f>
        <v>43575</v>
      </c>
      <c r="T22" s="112"/>
      <c r="U22" s="113"/>
      <c r="V22" s="113"/>
      <c r="W22" s="113"/>
      <c r="X22" s="113"/>
      <c r="Y22" s="113"/>
      <c r="Z22" s="114"/>
      <c r="AA22" s="10"/>
    </row>
    <row r="23" spans="1:27" s="1" customFormat="1" ht="13.5" thickBot="1" x14ac:dyDescent="0.25">
      <c r="A23" s="102"/>
      <c r="B23" s="104"/>
      <c r="C23" s="115"/>
      <c r="D23" s="116"/>
      <c r="E23" s="115"/>
      <c r="F23" s="116"/>
      <c r="G23" s="115"/>
      <c r="H23" s="116"/>
      <c r="I23" s="115"/>
      <c r="J23" s="116"/>
      <c r="K23" s="115"/>
      <c r="L23" s="131"/>
      <c r="M23" s="131"/>
      <c r="N23" s="131"/>
      <c r="O23" s="131"/>
      <c r="P23" s="131"/>
      <c r="Q23" s="131"/>
      <c r="R23" s="116"/>
      <c r="S23" s="102"/>
      <c r="T23" s="103"/>
      <c r="U23" s="103"/>
      <c r="V23" s="103"/>
      <c r="W23" s="103"/>
      <c r="X23" s="103"/>
      <c r="Y23" s="103"/>
      <c r="Z23" s="104"/>
      <c r="AA23" s="10"/>
    </row>
    <row r="24" spans="1:27" s="1" customFormat="1" ht="13.5" thickBot="1" x14ac:dyDescent="0.25">
      <c r="A24" s="102"/>
      <c r="B24" s="104"/>
      <c r="C24" s="115"/>
      <c r="D24" s="116"/>
      <c r="E24" s="115"/>
      <c r="F24" s="116"/>
      <c r="G24" s="115"/>
      <c r="H24" s="116"/>
      <c r="I24" s="194" t="s">
        <v>30</v>
      </c>
      <c r="J24" s="195"/>
      <c r="K24" s="139" t="s">
        <v>24</v>
      </c>
      <c r="L24" s="185"/>
      <c r="M24" s="185"/>
      <c r="N24" s="185"/>
      <c r="O24" s="185"/>
      <c r="P24" s="185"/>
      <c r="Q24" s="185"/>
      <c r="R24" s="140"/>
      <c r="S24" s="102"/>
      <c r="T24" s="103"/>
      <c r="U24" s="103"/>
      <c r="V24" s="103"/>
      <c r="W24" s="103"/>
      <c r="X24" s="103"/>
      <c r="Y24" s="103"/>
      <c r="Z24" s="104"/>
      <c r="AA24" s="10"/>
    </row>
    <row r="25" spans="1:27" s="1" customFormat="1" x14ac:dyDescent="0.2">
      <c r="A25" s="102"/>
      <c r="B25" s="104"/>
      <c r="C25" s="115"/>
      <c r="D25" s="116"/>
      <c r="E25" s="115"/>
      <c r="F25" s="116"/>
      <c r="G25" s="115"/>
      <c r="H25" s="116"/>
      <c r="I25" s="115"/>
      <c r="J25" s="116"/>
      <c r="K25" s="115"/>
      <c r="L25" s="131"/>
      <c r="M25" s="131"/>
      <c r="N25" s="131"/>
      <c r="O25" s="131"/>
      <c r="P25" s="131"/>
      <c r="Q25" s="131"/>
      <c r="R25" s="116"/>
      <c r="S25" s="102"/>
      <c r="T25" s="103"/>
      <c r="U25" s="103"/>
      <c r="V25" s="103"/>
      <c r="W25" s="103"/>
      <c r="X25" s="103"/>
      <c r="Y25" s="103"/>
      <c r="Z25" s="104"/>
      <c r="AA25" s="10"/>
    </row>
    <row r="26" spans="1:27" s="1" customFormat="1" x14ac:dyDescent="0.2">
      <c r="A26" s="102"/>
      <c r="B26" s="104"/>
      <c r="C26" s="115"/>
      <c r="D26" s="116"/>
      <c r="E26" s="115"/>
      <c r="F26" s="116"/>
      <c r="G26" s="115"/>
      <c r="H26" s="116"/>
      <c r="I26" s="156" t="s">
        <v>32</v>
      </c>
      <c r="J26" s="156"/>
      <c r="K26" s="115"/>
      <c r="L26" s="131"/>
      <c r="M26" s="131"/>
      <c r="N26" s="131"/>
      <c r="O26" s="131"/>
      <c r="P26" s="131"/>
      <c r="Q26" s="131"/>
      <c r="R26" s="116"/>
      <c r="S26" s="102"/>
      <c r="T26" s="103"/>
      <c r="U26" s="103"/>
      <c r="V26" s="103"/>
      <c r="W26" s="103"/>
      <c r="X26" s="103"/>
      <c r="Y26" s="103"/>
      <c r="Z26" s="104"/>
      <c r="AA26" s="10"/>
    </row>
    <row r="27" spans="1:27" s="2" customFormat="1" ht="12.75" customHeight="1" thickBot="1" x14ac:dyDescent="0.25">
      <c r="A27" s="105"/>
      <c r="B27" s="107"/>
      <c r="C27" s="123"/>
      <c r="D27" s="124"/>
      <c r="E27" s="123"/>
      <c r="F27" s="124"/>
      <c r="G27" s="123"/>
      <c r="H27" s="124"/>
      <c r="I27" s="156"/>
      <c r="J27" s="156"/>
      <c r="K27" s="123"/>
      <c r="L27" s="132"/>
      <c r="M27" s="132"/>
      <c r="N27" s="132"/>
      <c r="O27" s="132"/>
      <c r="P27" s="132"/>
      <c r="Q27" s="132"/>
      <c r="R27" s="124"/>
      <c r="S27" s="105"/>
      <c r="T27" s="106"/>
      <c r="U27" s="106"/>
      <c r="V27" s="106"/>
      <c r="W27" s="106"/>
      <c r="X27" s="106"/>
      <c r="Y27" s="106"/>
      <c r="Z27" s="107"/>
      <c r="AA27" s="10"/>
    </row>
    <row r="28" spans="1:27" s="1" customFormat="1" ht="19.5" thickBot="1" x14ac:dyDescent="0.25">
      <c r="A28" s="55">
        <f>S22+1</f>
        <v>43576</v>
      </c>
      <c r="B28" s="49"/>
      <c r="C28" s="51">
        <f>A28+1</f>
        <v>43577</v>
      </c>
      <c r="D28" s="54"/>
      <c r="E28" s="51">
        <f>C28+1</f>
        <v>43578</v>
      </c>
      <c r="F28" s="53"/>
      <c r="G28" s="311">
        <f>E28+1</f>
        <v>43579</v>
      </c>
      <c r="H28" s="57" t="s">
        <v>18</v>
      </c>
      <c r="I28" s="51">
        <f>G28+1</f>
        <v>43580</v>
      </c>
      <c r="J28" s="54"/>
      <c r="K28" s="119">
        <f>I28+1</f>
        <v>43581</v>
      </c>
      <c r="L28" s="120"/>
      <c r="M28" s="121"/>
      <c r="N28" s="121"/>
      <c r="O28" s="121"/>
      <c r="P28" s="121"/>
      <c r="Q28" s="121"/>
      <c r="R28" s="122"/>
      <c r="S28" s="111">
        <f>K28+1</f>
        <v>43582</v>
      </c>
      <c r="T28" s="112"/>
      <c r="U28" s="113"/>
      <c r="V28" s="113"/>
      <c r="W28" s="113"/>
      <c r="X28" s="113"/>
      <c r="Y28" s="113"/>
      <c r="Z28" s="114"/>
      <c r="AA28" s="10"/>
    </row>
    <row r="29" spans="1:27" s="1" customFormat="1" ht="13.5" thickBot="1" x14ac:dyDescent="0.25">
      <c r="A29" s="102"/>
      <c r="B29" s="104"/>
      <c r="C29" s="115"/>
      <c r="D29" s="116"/>
      <c r="E29" s="115"/>
      <c r="F29" s="131"/>
      <c r="G29" s="125" t="s">
        <v>19</v>
      </c>
      <c r="H29" s="126"/>
      <c r="I29" s="115"/>
      <c r="J29" s="116"/>
      <c r="K29" s="115"/>
      <c r="L29" s="131"/>
      <c r="M29" s="131"/>
      <c r="N29" s="131"/>
      <c r="O29" s="131"/>
      <c r="P29" s="131"/>
      <c r="Q29" s="131"/>
      <c r="R29" s="116"/>
      <c r="S29" s="102"/>
      <c r="T29" s="103"/>
      <c r="U29" s="103"/>
      <c r="V29" s="103"/>
      <c r="W29" s="103"/>
      <c r="X29" s="103"/>
      <c r="Y29" s="103"/>
      <c r="Z29" s="104"/>
      <c r="AA29" s="10"/>
    </row>
    <row r="30" spans="1:27" s="1" customFormat="1" ht="13.5" thickBot="1" x14ac:dyDescent="0.25">
      <c r="A30" s="102"/>
      <c r="B30" s="104"/>
      <c r="C30" s="196" t="s">
        <v>16</v>
      </c>
      <c r="D30" s="197"/>
      <c r="E30" s="115"/>
      <c r="F30" s="131"/>
      <c r="G30" s="125" t="s">
        <v>60</v>
      </c>
      <c r="H30" s="126"/>
      <c r="I30" s="115"/>
      <c r="J30" s="116"/>
      <c r="K30" s="115"/>
      <c r="L30" s="131"/>
      <c r="M30" s="131"/>
      <c r="N30" s="131"/>
      <c r="O30" s="131"/>
      <c r="P30" s="131"/>
      <c r="Q30" s="131"/>
      <c r="R30" s="116"/>
      <c r="S30" s="102"/>
      <c r="T30" s="103"/>
      <c r="U30" s="103"/>
      <c r="V30" s="103"/>
      <c r="W30" s="103"/>
      <c r="X30" s="103"/>
      <c r="Y30" s="103"/>
      <c r="Z30" s="104"/>
      <c r="AA30" s="10"/>
    </row>
    <row r="31" spans="1:27" s="1" customFormat="1" x14ac:dyDescent="0.2">
      <c r="A31" s="102"/>
      <c r="B31" s="104"/>
      <c r="C31" s="115"/>
      <c r="D31" s="116"/>
      <c r="E31" s="115"/>
      <c r="F31" s="131"/>
      <c r="G31" s="125" t="s">
        <v>61</v>
      </c>
      <c r="H31" s="126"/>
      <c r="I31" s="115"/>
      <c r="J31" s="116"/>
      <c r="K31" s="115"/>
      <c r="L31" s="131"/>
      <c r="M31" s="131"/>
      <c r="N31" s="131"/>
      <c r="O31" s="131"/>
      <c r="P31" s="131"/>
      <c r="Q31" s="131"/>
      <c r="R31" s="116"/>
      <c r="S31" s="102"/>
      <c r="T31" s="103"/>
      <c r="U31" s="103"/>
      <c r="V31" s="103"/>
      <c r="W31" s="103"/>
      <c r="X31" s="103"/>
      <c r="Y31" s="103"/>
      <c r="Z31" s="104"/>
      <c r="AA31" s="10"/>
    </row>
    <row r="32" spans="1:27" s="1" customFormat="1" x14ac:dyDescent="0.2">
      <c r="A32" s="102"/>
      <c r="B32" s="104"/>
      <c r="C32" s="115"/>
      <c r="D32" s="116"/>
      <c r="E32" s="115"/>
      <c r="F32" s="131"/>
      <c r="G32" s="129" t="s">
        <v>48</v>
      </c>
      <c r="H32" s="130"/>
      <c r="I32" s="166" t="s">
        <v>62</v>
      </c>
      <c r="J32" s="167"/>
      <c r="K32" s="166" t="s">
        <v>63</v>
      </c>
      <c r="L32" s="168"/>
      <c r="M32" s="168"/>
      <c r="N32" s="168"/>
      <c r="O32" s="168"/>
      <c r="P32" s="168"/>
      <c r="Q32" s="168"/>
      <c r="R32" s="167"/>
      <c r="S32" s="102"/>
      <c r="T32" s="103"/>
      <c r="U32" s="103"/>
      <c r="V32" s="103"/>
      <c r="W32" s="103"/>
      <c r="X32" s="103"/>
      <c r="Y32" s="103"/>
      <c r="Z32" s="104"/>
      <c r="AA32" s="10"/>
    </row>
    <row r="33" spans="1:27" s="2" customFormat="1" ht="13.5" thickBot="1" x14ac:dyDescent="0.25">
      <c r="A33" s="105"/>
      <c r="B33" s="107"/>
      <c r="C33" s="123"/>
      <c r="D33" s="124"/>
      <c r="E33" s="115"/>
      <c r="F33" s="131"/>
      <c r="G33" s="127" t="s">
        <v>59</v>
      </c>
      <c r="H33" s="128"/>
      <c r="I33" s="166" t="s">
        <v>64</v>
      </c>
      <c r="J33" s="167"/>
      <c r="K33" s="171"/>
      <c r="L33" s="173"/>
      <c r="M33" s="173"/>
      <c r="N33" s="173"/>
      <c r="O33" s="173"/>
      <c r="P33" s="173"/>
      <c r="Q33" s="173"/>
      <c r="R33" s="172"/>
      <c r="S33" s="105"/>
      <c r="T33" s="106"/>
      <c r="U33" s="106"/>
      <c r="V33" s="106"/>
      <c r="W33" s="106"/>
      <c r="X33" s="106"/>
      <c r="Y33" s="106"/>
      <c r="Z33" s="107"/>
      <c r="AA33" s="10"/>
    </row>
    <row r="34" spans="1:27" s="1" customFormat="1" ht="19.5" thickBot="1" x14ac:dyDescent="0.25">
      <c r="A34" s="55">
        <f>S28+1</f>
        <v>43583</v>
      </c>
      <c r="B34" s="49"/>
      <c r="C34" s="51">
        <f>A34+1</f>
        <v>43584</v>
      </c>
      <c r="D34" s="54"/>
      <c r="E34" s="311">
        <f>C34+1</f>
        <v>43585</v>
      </c>
      <c r="F34" s="57" t="s">
        <v>18</v>
      </c>
      <c r="G34" s="52">
        <f>E34+1</f>
        <v>43586</v>
      </c>
      <c r="H34" s="54"/>
      <c r="I34" s="51">
        <f>G34+1</f>
        <v>43587</v>
      </c>
      <c r="J34" s="54"/>
      <c r="K34" s="119">
        <f>I34+1</f>
        <v>43588</v>
      </c>
      <c r="L34" s="120"/>
      <c r="M34" s="121"/>
      <c r="N34" s="121"/>
      <c r="O34" s="121"/>
      <c r="P34" s="121"/>
      <c r="Q34" s="121"/>
      <c r="R34" s="122"/>
      <c r="S34" s="111">
        <f>K34+1</f>
        <v>43589</v>
      </c>
      <c r="T34" s="112"/>
      <c r="U34" s="113"/>
      <c r="V34" s="113"/>
      <c r="W34" s="113"/>
      <c r="X34" s="113"/>
      <c r="Y34" s="113"/>
      <c r="Z34" s="114"/>
      <c r="AA34" s="10"/>
    </row>
    <row r="35" spans="1:27" s="1" customFormat="1" x14ac:dyDescent="0.2">
      <c r="A35" s="102"/>
      <c r="B35" s="104"/>
      <c r="C35" s="115"/>
      <c r="D35" s="116"/>
      <c r="E35" s="383" t="s">
        <v>156</v>
      </c>
      <c r="F35" s="384"/>
      <c r="G35" s="131"/>
      <c r="H35" s="116"/>
      <c r="I35" s="115"/>
      <c r="J35" s="116"/>
      <c r="K35" s="115"/>
      <c r="L35" s="131"/>
      <c r="M35" s="131"/>
      <c r="N35" s="131"/>
      <c r="O35" s="131"/>
      <c r="P35" s="131"/>
      <c r="Q35" s="131"/>
      <c r="R35" s="116"/>
      <c r="S35" s="102"/>
      <c r="T35" s="103"/>
      <c r="U35" s="103"/>
      <c r="V35" s="103"/>
      <c r="W35" s="103"/>
      <c r="X35" s="103"/>
      <c r="Y35" s="103"/>
      <c r="Z35" s="104"/>
      <c r="AA35" s="10"/>
    </row>
    <row r="36" spans="1:27" s="1" customFormat="1" x14ac:dyDescent="0.2">
      <c r="A36" s="102"/>
      <c r="B36" s="104"/>
      <c r="C36" s="115"/>
      <c r="D36" s="116"/>
      <c r="E36" s="129" t="s">
        <v>155</v>
      </c>
      <c r="F36" s="130"/>
      <c r="G36" s="131"/>
      <c r="H36" s="116"/>
      <c r="I36" s="115"/>
      <c r="J36" s="116"/>
      <c r="K36" s="115"/>
      <c r="L36" s="131"/>
      <c r="M36" s="131"/>
      <c r="N36" s="131"/>
      <c r="O36" s="131"/>
      <c r="P36" s="131"/>
      <c r="Q36" s="131"/>
      <c r="R36" s="116"/>
      <c r="S36" s="102"/>
      <c r="T36" s="103"/>
      <c r="U36" s="103"/>
      <c r="V36" s="103"/>
      <c r="W36" s="103"/>
      <c r="X36" s="103"/>
      <c r="Y36" s="103"/>
      <c r="Z36" s="104"/>
      <c r="AA36" s="10"/>
    </row>
    <row r="37" spans="1:27" s="1" customFormat="1" x14ac:dyDescent="0.2">
      <c r="A37" s="102"/>
      <c r="B37" s="104"/>
      <c r="C37" s="115"/>
      <c r="D37" s="116"/>
      <c r="E37" s="129" t="s">
        <v>147</v>
      </c>
      <c r="F37" s="130"/>
      <c r="G37" s="131"/>
      <c r="H37" s="116"/>
      <c r="I37" s="115"/>
      <c r="J37" s="116"/>
      <c r="K37" s="115"/>
      <c r="L37" s="131"/>
      <c r="M37" s="131"/>
      <c r="N37" s="131"/>
      <c r="O37" s="131"/>
      <c r="P37" s="131"/>
      <c r="Q37" s="131"/>
      <c r="R37" s="116"/>
      <c r="S37" s="102"/>
      <c r="T37" s="103"/>
      <c r="U37" s="103"/>
      <c r="V37" s="103"/>
      <c r="W37" s="103"/>
      <c r="X37" s="103"/>
      <c r="Y37" s="103"/>
      <c r="Z37" s="104"/>
      <c r="AA37" s="10"/>
    </row>
    <row r="38" spans="1:27" s="2" customFormat="1" ht="13.5" thickBot="1" x14ac:dyDescent="0.25">
      <c r="A38" s="105"/>
      <c r="B38" s="107"/>
      <c r="C38" s="123"/>
      <c r="D38" s="124"/>
      <c r="E38" s="198" t="s">
        <v>55</v>
      </c>
      <c r="F38" s="199"/>
      <c r="G38" s="207"/>
      <c r="H38" s="124"/>
      <c r="I38" s="123"/>
      <c r="J38" s="124"/>
      <c r="K38" s="123"/>
      <c r="L38" s="132"/>
      <c r="M38" s="132"/>
      <c r="N38" s="132"/>
      <c r="O38" s="132"/>
      <c r="P38" s="132"/>
      <c r="Q38" s="132"/>
      <c r="R38" s="124"/>
      <c r="S38" s="105"/>
      <c r="T38" s="106"/>
      <c r="U38" s="106"/>
      <c r="V38" s="106"/>
      <c r="W38" s="106"/>
      <c r="X38" s="106"/>
      <c r="Y38" s="106"/>
      <c r="Z38" s="107"/>
      <c r="AA38" s="10"/>
    </row>
    <row r="39" spans="1:27" ht="12" customHeight="1" x14ac:dyDescent="0.2">
      <c r="A39" s="55">
        <f>S34+1</f>
        <v>43590</v>
      </c>
      <c r="B39" s="50"/>
      <c r="C39" s="180" t="s">
        <v>38</v>
      </c>
      <c r="D39" s="109"/>
      <c r="E39" s="109"/>
      <c r="F39" s="109"/>
      <c r="G39" s="109"/>
      <c r="H39" s="109"/>
      <c r="I39" s="109"/>
      <c r="J39" s="109"/>
      <c r="K39" s="109"/>
      <c r="L39" s="109"/>
      <c r="M39" s="109"/>
      <c r="N39" s="109"/>
      <c r="O39" s="109"/>
      <c r="P39" s="109"/>
      <c r="Q39" s="109"/>
      <c r="R39" s="109"/>
      <c r="S39" s="109"/>
      <c r="T39" s="109"/>
      <c r="U39" s="109"/>
      <c r="V39" s="109"/>
      <c r="W39" s="109"/>
      <c r="X39" s="109"/>
      <c r="Y39" s="109"/>
      <c r="Z39" s="110"/>
      <c r="AA39" s="9"/>
    </row>
    <row r="40" spans="1:27" ht="12" customHeight="1" x14ac:dyDescent="0.2">
      <c r="A40" s="102"/>
      <c r="B40" s="104"/>
      <c r="C40" s="108" t="s">
        <v>39</v>
      </c>
      <c r="D40" s="109"/>
      <c r="E40" s="109"/>
      <c r="F40" s="109"/>
      <c r="G40" s="109"/>
      <c r="H40" s="109"/>
      <c r="I40" s="109"/>
      <c r="J40" s="109"/>
      <c r="K40" s="109"/>
      <c r="L40" s="109"/>
      <c r="M40" s="109"/>
      <c r="N40" s="109"/>
      <c r="O40" s="109"/>
      <c r="P40" s="109"/>
      <c r="Q40" s="109"/>
      <c r="R40" s="109"/>
      <c r="S40" s="109"/>
      <c r="T40" s="109"/>
      <c r="U40" s="109"/>
      <c r="V40" s="109"/>
      <c r="W40" s="109"/>
      <c r="X40" s="109"/>
      <c r="Y40" s="109"/>
      <c r="Z40" s="110"/>
      <c r="AA40" s="9"/>
    </row>
    <row r="41" spans="1:27" ht="12" customHeight="1" x14ac:dyDescent="0.2">
      <c r="A41" s="102"/>
      <c r="B41" s="104"/>
      <c r="C41" s="108" t="s">
        <v>110</v>
      </c>
      <c r="D41" s="109"/>
      <c r="E41" s="109"/>
      <c r="F41" s="109"/>
      <c r="G41" s="109"/>
      <c r="H41" s="109"/>
      <c r="I41" s="109"/>
      <c r="J41" s="109"/>
      <c r="K41" s="109"/>
      <c r="L41" s="109"/>
      <c r="M41" s="109"/>
      <c r="N41" s="109"/>
      <c r="O41" s="109"/>
      <c r="P41" s="109"/>
      <c r="Q41" s="109"/>
      <c r="R41" s="109"/>
      <c r="S41" s="109"/>
      <c r="T41" s="109"/>
      <c r="U41" s="109"/>
      <c r="V41" s="109"/>
      <c r="W41" s="109"/>
      <c r="X41" s="109"/>
      <c r="Y41" s="109"/>
      <c r="Z41" s="110"/>
      <c r="AA41" s="9"/>
    </row>
    <row r="42" spans="1:27" ht="12" customHeight="1" x14ac:dyDescent="0.2">
      <c r="A42" s="102"/>
      <c r="B42" s="104"/>
      <c r="C42" s="108" t="s">
        <v>152</v>
      </c>
      <c r="D42" s="109"/>
      <c r="E42" s="109"/>
      <c r="F42" s="109"/>
      <c r="G42" s="109"/>
      <c r="H42" s="109"/>
      <c r="I42" s="109"/>
      <c r="J42" s="109"/>
      <c r="K42" s="109"/>
      <c r="L42" s="109"/>
      <c r="M42" s="109"/>
      <c r="N42" s="109"/>
      <c r="O42" s="109"/>
      <c r="P42" s="109"/>
      <c r="Q42" s="109"/>
      <c r="R42" s="109"/>
      <c r="S42" s="109"/>
      <c r="T42" s="109"/>
      <c r="U42" s="109"/>
      <c r="V42" s="109"/>
      <c r="W42" s="109"/>
      <c r="X42" s="109"/>
      <c r="Y42" s="109"/>
      <c r="Z42" s="110"/>
      <c r="AA42" s="9"/>
    </row>
    <row r="43" spans="1:27" ht="12" customHeight="1" x14ac:dyDescent="0.2">
      <c r="A43" s="46"/>
      <c r="B43" s="47"/>
      <c r="C43" s="280" t="s">
        <v>154</v>
      </c>
      <c r="D43" s="281"/>
      <c r="E43" s="281"/>
      <c r="F43" s="281"/>
      <c r="G43" s="281"/>
      <c r="H43" s="281"/>
      <c r="I43" s="281"/>
      <c r="J43" s="281"/>
      <c r="K43" s="281"/>
      <c r="L43" s="281"/>
      <c r="M43" s="281"/>
      <c r="N43" s="281"/>
      <c r="O43" s="281"/>
      <c r="P43" s="281"/>
      <c r="Q43" s="281"/>
      <c r="R43" s="281"/>
      <c r="S43" s="281"/>
      <c r="T43" s="281"/>
      <c r="U43" s="281"/>
      <c r="V43" s="281"/>
      <c r="W43" s="281"/>
      <c r="X43" s="281"/>
      <c r="Y43" s="281"/>
      <c r="Z43" s="282"/>
      <c r="AA43" s="9"/>
    </row>
    <row r="44" spans="1:27" ht="12" customHeight="1" x14ac:dyDescent="0.2">
      <c r="A44" s="46"/>
      <c r="B44" s="47"/>
      <c r="C44" s="285" t="s">
        <v>153</v>
      </c>
      <c r="D44" s="283"/>
      <c r="E44" s="283"/>
      <c r="F44" s="283"/>
      <c r="G44" s="283"/>
      <c r="H44" s="283"/>
      <c r="I44" s="283"/>
      <c r="J44" s="283"/>
      <c r="K44" s="283"/>
      <c r="L44" s="283"/>
      <c r="M44" s="283"/>
      <c r="N44" s="283"/>
      <c r="O44" s="283"/>
      <c r="P44" s="283"/>
      <c r="Q44" s="283"/>
      <c r="R44" s="283"/>
      <c r="S44" s="283"/>
      <c r="T44" s="283"/>
      <c r="U44" s="283"/>
      <c r="V44" s="283"/>
      <c r="W44" s="283"/>
      <c r="X44" s="283"/>
      <c r="Y44" s="283"/>
      <c r="Z44" s="284"/>
      <c r="AA44" s="9"/>
    </row>
    <row r="45" spans="1:27" ht="6" customHeight="1" x14ac:dyDescent="0.2">
      <c r="A45" s="46"/>
      <c r="B45" s="47"/>
      <c r="C45" s="88"/>
      <c r="D45" s="89"/>
      <c r="E45" s="89"/>
      <c r="F45" s="89"/>
      <c r="G45" s="89"/>
      <c r="H45" s="89"/>
      <c r="I45" s="90"/>
      <c r="J45" s="89"/>
      <c r="K45" s="89"/>
      <c r="L45" s="89"/>
      <c r="M45" s="89"/>
      <c r="N45" s="89"/>
      <c r="O45" s="89"/>
      <c r="P45" s="89"/>
      <c r="Q45" s="89"/>
      <c r="R45" s="89"/>
      <c r="S45" s="89"/>
      <c r="T45" s="89"/>
      <c r="U45" s="89"/>
      <c r="V45" s="89"/>
      <c r="W45" s="89"/>
      <c r="X45" s="91"/>
      <c r="Y45" s="89"/>
      <c r="Z45" s="91"/>
      <c r="AA45" s="9"/>
    </row>
    <row r="46" spans="1:27" ht="12" customHeight="1" x14ac:dyDescent="0.2">
      <c r="A46" s="46"/>
      <c r="B46" s="47"/>
      <c r="C46" s="92" t="s">
        <v>13</v>
      </c>
      <c r="D46" s="93"/>
      <c r="E46" s="93"/>
      <c r="F46" s="93"/>
      <c r="G46" s="93"/>
      <c r="H46" s="93"/>
      <c r="I46" s="77"/>
      <c r="J46" s="77"/>
      <c r="K46" s="261" t="s">
        <v>150</v>
      </c>
      <c r="L46" s="262"/>
      <c r="M46" s="262"/>
      <c r="N46" s="262"/>
      <c r="O46" s="262"/>
      <c r="P46" s="262"/>
      <c r="Q46" s="262"/>
      <c r="R46" s="262"/>
      <c r="S46" s="262"/>
      <c r="T46" s="262"/>
      <c r="U46" s="262"/>
      <c r="V46" s="262"/>
      <c r="W46" s="262"/>
      <c r="X46" s="262"/>
      <c r="Y46" s="262"/>
      <c r="Z46" s="263"/>
      <c r="AA46" s="9"/>
    </row>
    <row r="47" spans="1:27" ht="12" customHeight="1" x14ac:dyDescent="0.2">
      <c r="A47" s="102"/>
      <c r="B47" s="104"/>
      <c r="C47" s="79" t="s">
        <v>14</v>
      </c>
      <c r="D47" s="80"/>
      <c r="E47" s="80"/>
      <c r="F47" s="80"/>
      <c r="G47" s="80"/>
      <c r="H47" s="80"/>
      <c r="I47" s="94"/>
      <c r="J47" s="94"/>
      <c r="K47" s="62" t="s">
        <v>157</v>
      </c>
      <c r="L47" s="63"/>
      <c r="M47" s="63"/>
      <c r="N47" s="63"/>
      <c r="O47" s="63"/>
      <c r="P47" s="63"/>
      <c r="Q47" s="63"/>
      <c r="R47" s="63"/>
      <c r="S47" s="63"/>
      <c r="T47" s="63"/>
      <c r="U47" s="63"/>
      <c r="V47" s="63"/>
      <c r="W47" s="63"/>
      <c r="X47" s="63"/>
      <c r="Y47" s="63"/>
      <c r="Z47" s="64"/>
      <c r="AA47" s="9"/>
    </row>
    <row r="48" spans="1:27" s="1" customFormat="1" ht="12" customHeight="1" x14ac:dyDescent="0.2">
      <c r="A48" s="105"/>
      <c r="B48" s="107"/>
      <c r="C48" s="100" t="s">
        <v>109</v>
      </c>
      <c r="D48" s="101"/>
      <c r="E48" s="101"/>
      <c r="F48" s="101"/>
      <c r="G48" s="101"/>
      <c r="H48" s="101"/>
      <c r="I48" s="98"/>
      <c r="J48" s="98"/>
      <c r="K48" s="377" t="s">
        <v>111</v>
      </c>
      <c r="L48" s="378"/>
      <c r="M48" s="378"/>
      <c r="N48" s="378"/>
      <c r="O48" s="378"/>
      <c r="P48" s="378"/>
      <c r="Q48" s="378"/>
      <c r="R48" s="378"/>
      <c r="S48" s="378"/>
      <c r="T48" s="378"/>
      <c r="U48" s="378"/>
      <c r="V48" s="378"/>
      <c r="W48" s="378"/>
      <c r="X48" s="378"/>
      <c r="Y48" s="378"/>
      <c r="Z48" s="379"/>
      <c r="AA48" s="10"/>
    </row>
  </sheetData>
  <mergeCells count="203">
    <mergeCell ref="K48:Z48"/>
    <mergeCell ref="C20:D20"/>
    <mergeCell ref="A41:B41"/>
    <mergeCell ref="S35:Z35"/>
    <mergeCell ref="K35:R35"/>
    <mergeCell ref="I35:J35"/>
    <mergeCell ref="G35:H35"/>
    <mergeCell ref="E35:F35"/>
    <mergeCell ref="C35:D35"/>
    <mergeCell ref="A35:B35"/>
    <mergeCell ref="U28:Z28"/>
    <mergeCell ref="S28:T28"/>
    <mergeCell ref="M28:R28"/>
    <mergeCell ref="K28:L28"/>
    <mergeCell ref="I26:J27"/>
    <mergeCell ref="A47:B47"/>
    <mergeCell ref="K46:Z46"/>
    <mergeCell ref="A48:B48"/>
    <mergeCell ref="S38:Z38"/>
    <mergeCell ref="A40:B40"/>
    <mergeCell ref="A42:B42"/>
    <mergeCell ref="A38:B38"/>
    <mergeCell ref="C38:D38"/>
    <mergeCell ref="E38:F38"/>
    <mergeCell ref="G38:H38"/>
    <mergeCell ref="I38:J38"/>
    <mergeCell ref="K38:R38"/>
    <mergeCell ref="C39:Z39"/>
    <mergeCell ref="C40:Z40"/>
    <mergeCell ref="C41:Z41"/>
    <mergeCell ref="C42:Z42"/>
    <mergeCell ref="C43:Z43"/>
    <mergeCell ref="A36:B36"/>
    <mergeCell ref="C36:D36"/>
    <mergeCell ref="E36:F36"/>
    <mergeCell ref="G36:H36"/>
    <mergeCell ref="I36:J36"/>
    <mergeCell ref="K36:R36"/>
    <mergeCell ref="S36:Z36"/>
    <mergeCell ref="S37:Z37"/>
    <mergeCell ref="A37:B37"/>
    <mergeCell ref="C37:D37"/>
    <mergeCell ref="E37:F37"/>
    <mergeCell ref="G37:H37"/>
    <mergeCell ref="I37:J37"/>
    <mergeCell ref="K37:R37"/>
    <mergeCell ref="S33:Z33"/>
    <mergeCell ref="K34:L34"/>
    <mergeCell ref="M34:R34"/>
    <mergeCell ref="S34:T34"/>
    <mergeCell ref="U34:Z34"/>
    <mergeCell ref="A33:B33"/>
    <mergeCell ref="C33:D33"/>
    <mergeCell ref="E33:F33"/>
    <mergeCell ref="G33:H33"/>
    <mergeCell ref="I33:J33"/>
    <mergeCell ref="K33:R33"/>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A29:B29"/>
    <mergeCell ref="C29:D29"/>
    <mergeCell ref="E29:F29"/>
    <mergeCell ref="G29:H29"/>
    <mergeCell ref="I29:J29"/>
    <mergeCell ref="A27:B27"/>
    <mergeCell ref="C27:D27"/>
    <mergeCell ref="E27:F27"/>
    <mergeCell ref="G27:H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7:B17"/>
    <mergeCell ref="C17:D17"/>
    <mergeCell ref="E17:F17"/>
    <mergeCell ref="G17:H17"/>
    <mergeCell ref="I17:J17"/>
    <mergeCell ref="K17:R17"/>
    <mergeCell ref="S17:Z17"/>
    <mergeCell ref="S18:Z18"/>
    <mergeCell ref="A19:B19"/>
    <mergeCell ref="C19:D19"/>
    <mergeCell ref="E19:F19"/>
    <mergeCell ref="G19:H19"/>
    <mergeCell ref="I19:J19"/>
    <mergeCell ref="K19:R19"/>
    <mergeCell ref="S19:Z19"/>
    <mergeCell ref="A18:B18"/>
    <mergeCell ref="C18:D18"/>
    <mergeCell ref="E18:F18"/>
    <mergeCell ref="G18:H18"/>
    <mergeCell ref="I18:J18"/>
    <mergeCell ref="K18:R18"/>
    <mergeCell ref="S14:Z14"/>
    <mergeCell ref="K15:L15"/>
    <mergeCell ref="M15:R15"/>
    <mergeCell ref="S15:T15"/>
    <mergeCell ref="U15:Z15"/>
    <mergeCell ref="A16:B16"/>
    <mergeCell ref="C16:D16"/>
    <mergeCell ref="E16:F16"/>
    <mergeCell ref="G16:H16"/>
    <mergeCell ref="I16:J16"/>
    <mergeCell ref="A14:B14"/>
    <mergeCell ref="C14:D14"/>
    <mergeCell ref="E14:F14"/>
    <mergeCell ref="G14:H14"/>
    <mergeCell ref="I14:J14"/>
    <mergeCell ref="K14:R14"/>
    <mergeCell ref="K16:R16"/>
    <mergeCell ref="S16:Z16"/>
    <mergeCell ref="S13:Z13"/>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5 C15 E15 G15 K15 S15 A22 C22 E22 G22 K22 S22 A28 C28 K28 S28 A34 C34 K34 S34 A39">
    <cfRule type="expression" dxfId="19" priority="5">
      <formula>MONTH(A10)&lt;&gt;MONTH($A$1)</formula>
    </cfRule>
    <cfRule type="expression" dxfId="18" priority="6">
      <formula>OR(WEEKDAY(A10,1)=1,WEEKDAY(A10,1)=7)</formula>
    </cfRule>
  </conditionalFormatting>
  <conditionalFormatting sqref="I10 I15 I22 I28 I34">
    <cfRule type="expression" dxfId="17" priority="3">
      <formula>MONTH(I10)&lt;&gt;MONTH($A$1)</formula>
    </cfRule>
    <cfRule type="expression" dxfId="16" priority="4">
      <formula>OR(WEEKDAY(I10,1)=1,WEEKDAY(I10,1)=7)</formula>
    </cfRule>
  </conditionalFormatting>
  <conditionalFormatting sqref="E28 G28 E34 G34">
    <cfRule type="expression" dxfId="15" priority="1">
      <formula>MONTH(E28)&lt;&gt;MONTH($A$1)</formula>
    </cfRule>
    <cfRule type="expression" dxfId="14" priority="2">
      <formula>OR(WEEKDAY(E28,1)=1,WEEKDAY(E28,1)=7)</formula>
    </cfRule>
  </conditionalFormatting>
  <hyperlinks>
    <hyperlink ref="I26" r:id="rId1" display="Gradutae Council Deadlines: "/>
  </hyperlinks>
  <printOptions horizontalCentered="1"/>
  <pageMargins left="0.5" right="0.5" top="0.25" bottom="0.25" header="0.25" footer="0.25"/>
  <pageSetup scale="9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1</vt:lpstr>
      <vt:lpstr>2</vt:lpstr>
      <vt:lpstr>3</vt:lpstr>
      <vt:lpstr>4</vt:lpstr>
      <vt:lpstr>5</vt:lpstr>
      <vt:lpstr>6</vt:lpstr>
      <vt:lpstr>7</vt:lpstr>
      <vt:lpstr>8</vt:lpstr>
      <vt:lpstr>9</vt:lpstr>
      <vt:lpstr>10</vt:lpstr>
      <vt:lpstr>11</vt:lpstr>
      <vt:lpstr>12</vt:lpstr>
      <vt:lpstr>Courses &amp; UG Program Timeline</vt:lpstr>
      <vt:lpstr>Graduate Programs Timeline</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Bethany Haymond</dc:creator>
  <dc:description/>
  <cp:lastModifiedBy>Bethany Haymond </cp:lastModifiedBy>
  <cp:lastPrinted>2018-09-26T19:58:33Z</cp:lastPrinted>
  <dcterms:created xsi:type="dcterms:W3CDTF">2013-07-26T17:53:33Z</dcterms:created>
  <dcterms:modified xsi:type="dcterms:W3CDTF">2018-09-26T20:04:18Z</dcterms:modified>
</cp:coreProperties>
</file>